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D:\082_技術情報\1_例題\0_改訂\1_FLIPGEN用_dat作成\1_1次データ作成\"/>
    </mc:Choice>
  </mc:AlternateContent>
  <xr:revisionPtr revIDLastSave="0" documentId="8_{B105BA27-11DA-4124-A32F-B675726B01A8}" xr6:coauthVersionLast="34" xr6:coauthVersionMax="34" xr10:uidLastSave="{00000000-0000-0000-0000-000000000000}"/>
  <bookViews>
    <workbookView xWindow="0" yWindow="0" windowWidth="28800" windowHeight="11280" xr2:uid="{00000000-000D-0000-FFFF-FFFF00000000}"/>
  </bookViews>
  <sheets>
    <sheet name="説明" sheetId="4" r:id="rId1"/>
    <sheet name="lay_1" sheetId="1" r:id="rId2"/>
    <sheet name="lay_2" sheetId="2" r:id="rId3"/>
    <sheet name="コピー" sheetId="3" r:id="rId4"/>
  </sheets>
  <calcPr calcId="179021"/>
</workbook>
</file>

<file path=xl/calcChain.xml><?xml version="1.0" encoding="utf-8"?>
<calcChain xmlns="http://schemas.openxmlformats.org/spreadsheetml/2006/main">
  <c r="B2" i="1" l="1"/>
  <c r="A7" i="1" l="1"/>
  <c r="G1" i="2"/>
  <c r="G1" i="1"/>
  <c r="F2" i="2" l="1"/>
  <c r="F3" i="2" s="1"/>
  <c r="F4" i="2" s="1"/>
  <c r="F5" i="2" s="1"/>
  <c r="F6" i="2" s="1"/>
  <c r="A3" i="2"/>
  <c r="B2" i="2" s="1"/>
  <c r="B3" i="2" s="1"/>
  <c r="B4" i="2" s="1"/>
  <c r="B5" i="2" s="1"/>
  <c r="B6" i="2" s="1"/>
  <c r="B7" i="1"/>
  <c r="A2" i="2"/>
  <c r="J2" i="1"/>
  <c r="K2" i="1"/>
  <c r="J3" i="1"/>
  <c r="K3" i="1"/>
  <c r="M8" i="1" s="1"/>
  <c r="A16" i="3" s="1"/>
  <c r="J4" i="1"/>
  <c r="N7" i="1" s="1"/>
  <c r="K4" i="1"/>
  <c r="N8" i="1" s="1"/>
  <c r="A25" i="3" s="1"/>
  <c r="J5" i="1"/>
  <c r="O7" i="1" s="1"/>
  <c r="K5" i="1"/>
  <c r="J6" i="1"/>
  <c r="P7" i="1" s="1"/>
  <c r="K6" i="1"/>
  <c r="P8" i="1" s="1"/>
  <c r="J7" i="1"/>
  <c r="K7" i="1"/>
  <c r="Q8" i="1" s="1"/>
  <c r="A52" i="3" s="1"/>
  <c r="L7" i="1"/>
  <c r="M7" i="1"/>
  <c r="Q7" i="1"/>
  <c r="R7" i="1"/>
  <c r="A60" i="3" s="1"/>
  <c r="BD7" i="1"/>
  <c r="J8" i="1"/>
  <c r="K8" i="1"/>
  <c r="R8" i="1" s="1"/>
  <c r="A61" i="3" s="1"/>
  <c r="L8" i="1"/>
  <c r="A7" i="3" s="1"/>
  <c r="O8" i="1"/>
  <c r="U8" i="1"/>
  <c r="AG8" i="1"/>
  <c r="A196" i="3" s="1"/>
  <c r="BA8" i="1"/>
  <c r="J9" i="1"/>
  <c r="S7" i="1" s="1"/>
  <c r="A69" i="3" s="1"/>
  <c r="K9" i="1"/>
  <c r="S8" i="1" s="1"/>
  <c r="J10" i="1"/>
  <c r="T7" i="1" s="1"/>
  <c r="A78" i="3" s="1"/>
  <c r="K10" i="1"/>
  <c r="T8" i="1" s="1"/>
  <c r="A79" i="3" s="1"/>
  <c r="J11" i="1"/>
  <c r="U7" i="1" s="1"/>
  <c r="K11" i="1"/>
  <c r="J12" i="1"/>
  <c r="V7" i="1" s="1"/>
  <c r="A96" i="3" s="1"/>
  <c r="K12" i="1"/>
  <c r="V8" i="1" s="1"/>
  <c r="A97" i="3" s="1"/>
  <c r="J13" i="1"/>
  <c r="W7" i="1" s="1"/>
  <c r="K13" i="1"/>
  <c r="W8" i="1" s="1"/>
  <c r="J14" i="1"/>
  <c r="X7" i="1" s="1"/>
  <c r="A114" i="3" s="1"/>
  <c r="K14" i="1"/>
  <c r="X8" i="1" s="1"/>
  <c r="J15" i="1"/>
  <c r="Y7" i="1" s="1"/>
  <c r="A123" i="3" s="1"/>
  <c r="K15" i="1"/>
  <c r="Y8" i="1" s="1"/>
  <c r="A124" i="3" s="1"/>
  <c r="J16" i="1"/>
  <c r="Z7" i="1" s="1"/>
  <c r="K16" i="1"/>
  <c r="Z8" i="1" s="1"/>
  <c r="A133" i="3" s="1"/>
  <c r="J17" i="1"/>
  <c r="AA7" i="1" s="1"/>
  <c r="K17" i="1"/>
  <c r="AA8" i="1" s="1"/>
  <c r="J18" i="1"/>
  <c r="AB7" i="1" s="1"/>
  <c r="A150" i="3" s="1"/>
  <c r="K18" i="1"/>
  <c r="AB8" i="1" s="1"/>
  <c r="A151" i="3" s="1"/>
  <c r="J19" i="1"/>
  <c r="AC7" i="1" s="1"/>
  <c r="K19" i="1"/>
  <c r="AC8" i="1" s="1"/>
  <c r="A160" i="3" s="1"/>
  <c r="J20" i="1"/>
  <c r="AD7" i="1" s="1"/>
  <c r="K20" i="1"/>
  <c r="AD8" i="1" s="1"/>
  <c r="A169" i="3" s="1"/>
  <c r="J21" i="1"/>
  <c r="AE7" i="1" s="1"/>
  <c r="A177" i="3" s="1"/>
  <c r="K21" i="1"/>
  <c r="AE8" i="1" s="1"/>
  <c r="J22" i="1"/>
  <c r="AF7" i="1" s="1"/>
  <c r="A186" i="3" s="1"/>
  <c r="K22" i="1"/>
  <c r="AF8" i="1" s="1"/>
  <c r="J23" i="1"/>
  <c r="AG7" i="1" s="1"/>
  <c r="K23" i="1"/>
  <c r="J24" i="1"/>
  <c r="AH7" i="1" s="1"/>
  <c r="A204" i="3" s="1"/>
  <c r="K24" i="1"/>
  <c r="AH8" i="1" s="1"/>
  <c r="J25" i="1"/>
  <c r="AI7" i="1" s="1"/>
  <c r="K25" i="1"/>
  <c r="AI8" i="1" s="1"/>
  <c r="J26" i="1"/>
  <c r="AJ7" i="1" s="1"/>
  <c r="A222" i="3" s="1"/>
  <c r="K26" i="1"/>
  <c r="AJ8" i="1" s="1"/>
  <c r="A223" i="3" s="1"/>
  <c r="J27" i="1"/>
  <c r="AK7" i="1" s="1"/>
  <c r="A231" i="3" s="1"/>
  <c r="K27" i="1"/>
  <c r="AK8" i="1" s="1"/>
  <c r="A232" i="3" s="1"/>
  <c r="J28" i="1"/>
  <c r="AL7" i="1" s="1"/>
  <c r="A240" i="3" s="1"/>
  <c r="K28" i="1"/>
  <c r="AL8" i="1" s="1"/>
  <c r="A241" i="3" s="1"/>
  <c r="J29" i="1"/>
  <c r="AM7" i="1" s="1"/>
  <c r="K29" i="1"/>
  <c r="AM8" i="1" s="1"/>
  <c r="J30" i="1"/>
  <c r="AN7" i="1" s="1"/>
  <c r="A258" i="3" s="1"/>
  <c r="K30" i="1"/>
  <c r="AN8" i="1" s="1"/>
  <c r="J31" i="1"/>
  <c r="AO7" i="1" s="1"/>
  <c r="K31" i="1"/>
  <c r="AO8" i="1" s="1"/>
  <c r="A268" i="3" s="1"/>
  <c r="J32" i="1"/>
  <c r="AP7" i="1" s="1"/>
  <c r="K32" i="1"/>
  <c r="AP8" i="1" s="1"/>
  <c r="A277" i="3" s="1"/>
  <c r="J33" i="1"/>
  <c r="AQ7" i="1" s="1"/>
  <c r="A285" i="3" s="1"/>
  <c r="K33" i="1"/>
  <c r="AQ8" i="1" s="1"/>
  <c r="J34" i="1"/>
  <c r="AR7" i="1" s="1"/>
  <c r="A294" i="3" s="1"/>
  <c r="K34" i="1"/>
  <c r="AR8" i="1" s="1"/>
  <c r="A295" i="3" s="1"/>
  <c r="J35" i="1"/>
  <c r="AS7" i="1" s="1"/>
  <c r="A303" i="3" s="1"/>
  <c r="K35" i="1"/>
  <c r="AS8" i="1" s="1"/>
  <c r="A304" i="3" s="1"/>
  <c r="J36" i="1"/>
  <c r="AT7" i="1" s="1"/>
  <c r="K36" i="1"/>
  <c r="AT8" i="1" s="1"/>
  <c r="A313" i="3" s="1"/>
  <c r="J37" i="1"/>
  <c r="AU7" i="1" s="1"/>
  <c r="K37" i="1"/>
  <c r="AU8" i="1" s="1"/>
  <c r="J38" i="1"/>
  <c r="AV7" i="1" s="1"/>
  <c r="A330" i="3" s="1"/>
  <c r="K38" i="1"/>
  <c r="AV8" i="1" s="1"/>
  <c r="J39" i="1"/>
  <c r="AW7" i="1" s="1"/>
  <c r="A339" i="3" s="1"/>
  <c r="K39" i="1"/>
  <c r="AW8" i="1" s="1"/>
  <c r="A340" i="3" s="1"/>
  <c r="J40" i="1"/>
  <c r="AX7" i="1" s="1"/>
  <c r="K40" i="1"/>
  <c r="AX8" i="1" s="1"/>
  <c r="A349" i="3" s="1"/>
  <c r="J41" i="1"/>
  <c r="AY7" i="1" s="1"/>
  <c r="K41" i="1"/>
  <c r="AY8" i="1" s="1"/>
  <c r="J42" i="1"/>
  <c r="AZ7" i="1" s="1"/>
  <c r="A366" i="3" s="1"/>
  <c r="K42" i="1"/>
  <c r="AZ8" i="1" s="1"/>
  <c r="A367" i="3" s="1"/>
  <c r="J43" i="1"/>
  <c r="BA7" i="1" s="1"/>
  <c r="K43" i="1"/>
  <c r="J44" i="1"/>
  <c r="BB7" i="1" s="1"/>
  <c r="K44" i="1"/>
  <c r="BB8" i="1" s="1"/>
  <c r="A385" i="3" s="1"/>
  <c r="J45" i="1"/>
  <c r="BC7" i="1" s="1"/>
  <c r="A393" i="3" s="1"/>
  <c r="K45" i="1"/>
  <c r="BC8" i="1" s="1"/>
  <c r="J46" i="1"/>
  <c r="K46" i="1"/>
  <c r="BD8" i="1" s="1"/>
  <c r="J47" i="1"/>
  <c r="BE7" i="1" s="1"/>
  <c r="A411" i="3" s="1"/>
  <c r="K47" i="1"/>
  <c r="BE8" i="1" s="1"/>
  <c r="A412" i="3" s="1"/>
  <c r="J48" i="1"/>
  <c r="BF7" i="1" s="1"/>
  <c r="K48" i="1"/>
  <c r="BF8" i="1" s="1"/>
  <c r="J49" i="1"/>
  <c r="BG7" i="1" s="1"/>
  <c r="K49" i="1"/>
  <c r="BG8" i="1" s="1"/>
  <c r="J50" i="1"/>
  <c r="BH7" i="1" s="1"/>
  <c r="A438" i="3" s="1"/>
  <c r="K50" i="1"/>
  <c r="BH8" i="1" s="1"/>
  <c r="A439" i="3" s="1"/>
  <c r="J51" i="1"/>
  <c r="BI7" i="1" s="1"/>
  <c r="A447" i="3" s="1"/>
  <c r="K51" i="1"/>
  <c r="BI8" i="1" s="1"/>
  <c r="A448" i="3" s="1"/>
  <c r="J2" i="2"/>
  <c r="L7" i="2" s="1"/>
  <c r="K2" i="2"/>
  <c r="L8" i="2" s="1"/>
  <c r="A457" i="3" s="1"/>
  <c r="J3" i="2"/>
  <c r="M7" i="2" s="1"/>
  <c r="K3" i="2"/>
  <c r="J4" i="2"/>
  <c r="N7" i="2" s="1"/>
  <c r="K4" i="2"/>
  <c r="J5" i="2"/>
  <c r="O7" i="2" s="1"/>
  <c r="K5" i="2"/>
  <c r="O8" i="2" s="1"/>
  <c r="J6" i="2"/>
  <c r="K6" i="2"/>
  <c r="J7" i="2"/>
  <c r="Q7" i="2" s="1"/>
  <c r="A501" i="3" s="1"/>
  <c r="K7" i="2"/>
  <c r="Q8" i="2" s="1"/>
  <c r="A502" i="3" s="1"/>
  <c r="P7" i="2"/>
  <c r="A492" i="3" s="1"/>
  <c r="V7" i="2"/>
  <c r="AA7" i="2"/>
  <c r="AG7" i="2"/>
  <c r="A645" i="3" s="1"/>
  <c r="AU7" i="2"/>
  <c r="A771" i="3" s="1"/>
  <c r="BD7" i="2"/>
  <c r="A852" i="3" s="1"/>
  <c r="J8" i="2"/>
  <c r="R7" i="2" s="1"/>
  <c r="A510" i="3" s="1"/>
  <c r="K8" i="2"/>
  <c r="R8" i="2" s="1"/>
  <c r="M8" i="2"/>
  <c r="A466" i="3" s="1"/>
  <c r="N8" i="2"/>
  <c r="A475" i="3" s="1"/>
  <c r="P8" i="2"/>
  <c r="AB8" i="2"/>
  <c r="A601" i="3" s="1"/>
  <c r="AW8" i="2"/>
  <c r="A790" i="3" s="1"/>
  <c r="BE8" i="2"/>
  <c r="A862" i="3" s="1"/>
  <c r="J9" i="2"/>
  <c r="S7" i="2" s="1"/>
  <c r="A519" i="3" s="1"/>
  <c r="K9" i="2"/>
  <c r="S8" i="2" s="1"/>
  <c r="A520" i="3" s="1"/>
  <c r="J10" i="2"/>
  <c r="T7" i="2" s="1"/>
  <c r="K10" i="2"/>
  <c r="T8" i="2" s="1"/>
  <c r="A529" i="3" s="1"/>
  <c r="J11" i="2"/>
  <c r="U7" i="2" s="1"/>
  <c r="A537" i="3" s="1"/>
  <c r="K11" i="2"/>
  <c r="U8" i="2" s="1"/>
  <c r="A538" i="3" s="1"/>
  <c r="J12" i="2"/>
  <c r="K12" i="2"/>
  <c r="V8" i="2" s="1"/>
  <c r="A547" i="3" s="1"/>
  <c r="J13" i="2"/>
  <c r="W7" i="2" s="1"/>
  <c r="K13" i="2"/>
  <c r="W8" i="2" s="1"/>
  <c r="A556" i="3" s="1"/>
  <c r="J14" i="2"/>
  <c r="X7" i="2" s="1"/>
  <c r="A564" i="3" s="1"/>
  <c r="K14" i="2"/>
  <c r="X8" i="2" s="1"/>
  <c r="A565" i="3" s="1"/>
  <c r="J15" i="2"/>
  <c r="Y7" i="2" s="1"/>
  <c r="A573" i="3" s="1"/>
  <c r="K15" i="2"/>
  <c r="Y8" i="2" s="1"/>
  <c r="A574" i="3" s="1"/>
  <c r="J16" i="2"/>
  <c r="Z7" i="2" s="1"/>
  <c r="A582" i="3" s="1"/>
  <c r="K16" i="2"/>
  <c r="Z8" i="2" s="1"/>
  <c r="A583" i="3" s="1"/>
  <c r="J17" i="2"/>
  <c r="K17" i="2"/>
  <c r="AA8" i="2" s="1"/>
  <c r="A592" i="3" s="1"/>
  <c r="J18" i="2"/>
  <c r="AB7" i="2" s="1"/>
  <c r="K18" i="2"/>
  <c r="J19" i="2"/>
  <c r="AC7" i="2" s="1"/>
  <c r="A609" i="3" s="1"/>
  <c r="K19" i="2"/>
  <c r="AC8" i="2" s="1"/>
  <c r="A610" i="3" s="1"/>
  <c r="J20" i="2"/>
  <c r="AD7" i="2" s="1"/>
  <c r="A618" i="3" s="1"/>
  <c r="K20" i="2"/>
  <c r="AD8" i="2" s="1"/>
  <c r="A619" i="3" s="1"/>
  <c r="J21" i="2"/>
  <c r="AE7" i="2" s="1"/>
  <c r="A627" i="3" s="1"/>
  <c r="K21" i="2"/>
  <c r="AE8" i="2" s="1"/>
  <c r="J22" i="2"/>
  <c r="AF7" i="2" s="1"/>
  <c r="K22" i="2"/>
  <c r="AF8" i="2" s="1"/>
  <c r="A637" i="3" s="1"/>
  <c r="J23" i="2"/>
  <c r="K23" i="2"/>
  <c r="AG8" i="2" s="1"/>
  <c r="A646" i="3" s="1"/>
  <c r="J24" i="2"/>
  <c r="AH7" i="2" s="1"/>
  <c r="A654" i="3" s="1"/>
  <c r="K24" i="2"/>
  <c r="AH8" i="2" s="1"/>
  <c r="J25" i="2"/>
  <c r="AI7" i="2" s="1"/>
  <c r="K25" i="2"/>
  <c r="AI8" i="2" s="1"/>
  <c r="A664" i="3" s="1"/>
  <c r="J26" i="2"/>
  <c r="AJ7" i="2" s="1"/>
  <c r="K26" i="2"/>
  <c r="AJ8" i="2" s="1"/>
  <c r="A673" i="3" s="1"/>
  <c r="J27" i="2"/>
  <c r="AK7" i="2" s="1"/>
  <c r="A681" i="3" s="1"/>
  <c r="K27" i="2"/>
  <c r="AK8" i="2" s="1"/>
  <c r="A682" i="3" s="1"/>
  <c r="J28" i="2"/>
  <c r="AL7" i="2" s="1"/>
  <c r="K28" i="2"/>
  <c r="AL8" i="2" s="1"/>
  <c r="A691" i="3" s="1"/>
  <c r="J29" i="2"/>
  <c r="AM7" i="2" s="1"/>
  <c r="A699" i="3" s="1"/>
  <c r="K29" i="2"/>
  <c r="AM8" i="2" s="1"/>
  <c r="A700" i="3" s="1"/>
  <c r="J30" i="2"/>
  <c r="AN7" i="2" s="1"/>
  <c r="A708" i="3" s="1"/>
  <c r="K30" i="2"/>
  <c r="AN8" i="2" s="1"/>
  <c r="J31" i="2"/>
  <c r="AO7" i="2" s="1"/>
  <c r="A717" i="3" s="1"/>
  <c r="K31" i="2"/>
  <c r="AO8" i="2" s="1"/>
  <c r="A718" i="3" s="1"/>
  <c r="J32" i="2"/>
  <c r="AP7" i="2" s="1"/>
  <c r="A726" i="3" s="1"/>
  <c r="K32" i="2"/>
  <c r="AP8" i="2" s="1"/>
  <c r="J33" i="2"/>
  <c r="AQ7" i="2" s="1"/>
  <c r="A735" i="3" s="1"/>
  <c r="K33" i="2"/>
  <c r="AQ8" i="2" s="1"/>
  <c r="A736" i="3" s="1"/>
  <c r="J34" i="2"/>
  <c r="AR7" i="2" s="1"/>
  <c r="K34" i="2"/>
  <c r="AR8" i="2" s="1"/>
  <c r="A745" i="3" s="1"/>
  <c r="J35" i="2"/>
  <c r="AS7" i="2" s="1"/>
  <c r="A753" i="3" s="1"/>
  <c r="K35" i="2"/>
  <c r="AS8" i="2" s="1"/>
  <c r="A754" i="3" s="1"/>
  <c r="J36" i="2"/>
  <c r="AT7" i="2" s="1"/>
  <c r="A762" i="3" s="1"/>
  <c r="K36" i="2"/>
  <c r="AT8" i="2" s="1"/>
  <c r="A763" i="3" s="1"/>
  <c r="J37" i="2"/>
  <c r="K37" i="2"/>
  <c r="AU8" i="2" s="1"/>
  <c r="A772" i="3" s="1"/>
  <c r="J38" i="2"/>
  <c r="AV7" i="2" s="1"/>
  <c r="A780" i="3" s="1"/>
  <c r="K38" i="2"/>
  <c r="AV8" i="2" s="1"/>
  <c r="J39" i="2"/>
  <c r="AW7" i="2" s="1"/>
  <c r="A789" i="3" s="1"/>
  <c r="K39" i="2"/>
  <c r="J40" i="2"/>
  <c r="AX7" i="2" s="1"/>
  <c r="A798" i="3" s="1"/>
  <c r="K40" i="2"/>
  <c r="AX8" i="2" s="1"/>
  <c r="J41" i="2"/>
  <c r="AY7" i="2" s="1"/>
  <c r="K41" i="2"/>
  <c r="AY8" i="2" s="1"/>
  <c r="A808" i="3" s="1"/>
  <c r="J42" i="2"/>
  <c r="AZ7" i="2" s="1"/>
  <c r="K42" i="2"/>
  <c r="AZ8" i="2" s="1"/>
  <c r="A817" i="3" s="1"/>
  <c r="J43" i="2"/>
  <c r="BA7" i="2" s="1"/>
  <c r="A825" i="3" s="1"/>
  <c r="K43" i="2"/>
  <c r="BA8" i="2" s="1"/>
  <c r="A826" i="3" s="1"/>
  <c r="J44" i="2"/>
  <c r="BB7" i="2" s="1"/>
  <c r="K44" i="2"/>
  <c r="BB8" i="2" s="1"/>
  <c r="A835" i="3" s="1"/>
  <c r="J45" i="2"/>
  <c r="BC7" i="2" s="1"/>
  <c r="A843" i="3" s="1"/>
  <c r="K45" i="2"/>
  <c r="BC8" i="2" s="1"/>
  <c r="A844" i="3" s="1"/>
  <c r="J46" i="2"/>
  <c r="K46" i="2"/>
  <c r="BD8" i="2" s="1"/>
  <c r="A853" i="3" s="1"/>
  <c r="J47" i="2"/>
  <c r="BE7" i="2" s="1"/>
  <c r="A861" i="3" s="1"/>
  <c r="K47" i="2"/>
  <c r="J48" i="2"/>
  <c r="BF7" i="2" s="1"/>
  <c r="A870" i="3" s="1"/>
  <c r="K48" i="2"/>
  <c r="BF8" i="2" s="1"/>
  <c r="J49" i="2"/>
  <c r="BG7" i="2" s="1"/>
  <c r="K49" i="2"/>
  <c r="BG8" i="2" s="1"/>
  <c r="A880" i="3" s="1"/>
  <c r="J50" i="2"/>
  <c r="BH7" i="2" s="1"/>
  <c r="A888" i="3" s="1"/>
  <c r="K50" i="2"/>
  <c r="BH8" i="2" s="1"/>
  <c r="A889" i="3" s="1"/>
  <c r="J51" i="2"/>
  <c r="BI7" i="2" s="1"/>
  <c r="A897" i="3" s="1"/>
  <c r="K51" i="2"/>
  <c r="BI8" i="2" s="1"/>
  <c r="A898" i="3" s="1"/>
  <c r="A6" i="3"/>
  <c r="A15" i="3"/>
  <c r="A24" i="3"/>
  <c r="A33" i="3"/>
  <c r="A34" i="3"/>
  <c r="A42" i="3"/>
  <c r="A43" i="3"/>
  <c r="A51" i="3"/>
  <c r="A70" i="3"/>
  <c r="A87" i="3"/>
  <c r="A88" i="3"/>
  <c r="A105" i="3"/>
  <c r="A106" i="3"/>
  <c r="A115" i="3"/>
  <c r="A132" i="3"/>
  <c r="A141" i="3"/>
  <c r="A142" i="3"/>
  <c r="A159" i="3"/>
  <c r="A168" i="3"/>
  <c r="A178" i="3"/>
  <c r="A187" i="3"/>
  <c r="A195" i="3"/>
  <c r="A205" i="3"/>
  <c r="A213" i="3"/>
  <c r="A214" i="3"/>
  <c r="A249" i="3"/>
  <c r="A250" i="3"/>
  <c r="A259" i="3"/>
  <c r="A267" i="3"/>
  <c r="A276" i="3"/>
  <c r="A286" i="3"/>
  <c r="A312" i="3"/>
  <c r="A321" i="3"/>
  <c r="A322" i="3"/>
  <c r="A331" i="3"/>
  <c r="A348" i="3"/>
  <c r="A357" i="3"/>
  <c r="A358" i="3"/>
  <c r="A375" i="3"/>
  <c r="A376" i="3"/>
  <c r="A384" i="3"/>
  <c r="A394" i="3"/>
  <c r="A402" i="3"/>
  <c r="A403" i="3"/>
  <c r="A420" i="3"/>
  <c r="A421" i="3"/>
  <c r="A429" i="3"/>
  <c r="A430" i="3"/>
  <c r="A456" i="3"/>
  <c r="A465" i="3"/>
  <c r="A474" i="3"/>
  <c r="A483" i="3"/>
  <c r="A484" i="3"/>
  <c r="A493" i="3"/>
  <c r="A511" i="3"/>
  <c r="A528" i="3"/>
  <c r="A546" i="3"/>
  <c r="A555" i="3"/>
  <c r="A591" i="3"/>
  <c r="A600" i="3"/>
  <c r="A628" i="3"/>
  <c r="A636" i="3"/>
  <c r="A655" i="3"/>
  <c r="A663" i="3"/>
  <c r="A672" i="3"/>
  <c r="A690" i="3"/>
  <c r="A709" i="3"/>
  <c r="A727" i="3"/>
  <c r="A744" i="3"/>
  <c r="A781" i="3"/>
  <c r="A799" i="3"/>
  <c r="A807" i="3"/>
  <c r="A816" i="3"/>
  <c r="A834" i="3"/>
  <c r="A871" i="3"/>
  <c r="A879" i="3"/>
  <c r="A12" i="1" l="1"/>
  <c r="A7" i="2"/>
  <c r="F7" i="2" s="1"/>
  <c r="F8" i="2" s="1"/>
  <c r="F9" i="2" s="1"/>
  <c r="F10" i="2" s="1"/>
  <c r="F11" i="2" s="1"/>
  <c r="G2" i="2"/>
  <c r="L2" i="2" s="1"/>
  <c r="A451" i="3" s="1"/>
  <c r="H2" i="2"/>
  <c r="L4" i="2" s="1"/>
  <c r="A453" i="3" s="1"/>
  <c r="A12" i="2"/>
  <c r="F12" i="2" s="1"/>
  <c r="F13" i="2" s="1"/>
  <c r="F14" i="2" s="1"/>
  <c r="F15" i="2" s="1"/>
  <c r="F16" i="2" s="1"/>
  <c r="G3" i="2" l="1"/>
  <c r="M2" i="2" s="1"/>
  <c r="A460" i="3" s="1"/>
  <c r="H3" i="2"/>
  <c r="M4" i="2" s="1"/>
  <c r="A462" i="3" s="1"/>
  <c r="A17" i="2"/>
  <c r="B12" i="2"/>
  <c r="B13" i="2" s="1"/>
  <c r="B14" i="2" s="1"/>
  <c r="B15" i="2" s="1"/>
  <c r="B16" i="2" s="1"/>
  <c r="B7" i="2"/>
  <c r="B8" i="2" s="1"/>
  <c r="B9" i="2" s="1"/>
  <c r="B10" i="2" s="1"/>
  <c r="B11" i="2" s="1"/>
  <c r="B12" i="1"/>
  <c r="B13" i="1" s="1"/>
  <c r="B14" i="1" s="1"/>
  <c r="B15" i="1" s="1"/>
  <c r="B16" i="1" s="1"/>
  <c r="A17" i="1"/>
  <c r="G12" i="2"/>
  <c r="V2" i="2" s="1"/>
  <c r="A541" i="3" s="1"/>
  <c r="H12" i="2"/>
  <c r="V4" i="2" s="1"/>
  <c r="A543" i="3" s="1"/>
  <c r="A22" i="2"/>
  <c r="I12" i="2"/>
  <c r="V6" i="2" s="1"/>
  <c r="A545" i="3" s="1"/>
  <c r="B3" i="1"/>
  <c r="I2" i="1"/>
  <c r="L6" i="1" s="1"/>
  <c r="A5" i="3" s="1"/>
  <c r="G4" i="2"/>
  <c r="N2" i="2" s="1"/>
  <c r="A469" i="3" s="1"/>
  <c r="H4" i="2"/>
  <c r="N4" i="2" s="1"/>
  <c r="A471" i="3" s="1"/>
  <c r="I2" i="2"/>
  <c r="L6" i="2" s="1"/>
  <c r="A455" i="3" s="1"/>
  <c r="B8" i="1"/>
  <c r="I7" i="1"/>
  <c r="Q6" i="1" s="1"/>
  <c r="A50" i="3" s="1"/>
  <c r="B22" i="2" l="1"/>
  <c r="B23" i="2" s="1"/>
  <c r="B24" i="2" s="1"/>
  <c r="B25" i="2" s="1"/>
  <c r="B26" i="2" s="1"/>
  <c r="F22" i="2"/>
  <c r="F23" i="2" s="1"/>
  <c r="F24" i="2" s="1"/>
  <c r="F25" i="2" s="1"/>
  <c r="F26" i="2" s="1"/>
  <c r="B17" i="2"/>
  <c r="B18" i="2" s="1"/>
  <c r="B19" i="2" s="1"/>
  <c r="B20" i="2" s="1"/>
  <c r="B21" i="2" s="1"/>
  <c r="F17" i="2"/>
  <c r="F18" i="2" s="1"/>
  <c r="F19" i="2" s="1"/>
  <c r="F20" i="2" s="1"/>
  <c r="F21" i="2" s="1"/>
  <c r="I12" i="1"/>
  <c r="V6" i="1" s="1"/>
  <c r="A95" i="3" s="1"/>
  <c r="G7" i="2"/>
  <c r="Q2" i="2" s="1"/>
  <c r="A496" i="3" s="1"/>
  <c r="H7" i="2"/>
  <c r="Q4" i="2" s="1"/>
  <c r="A498" i="3" s="1"/>
  <c r="I7" i="2"/>
  <c r="Q6" i="2" s="1"/>
  <c r="A500" i="3" s="1"/>
  <c r="B17" i="1"/>
  <c r="A22" i="1"/>
  <c r="B9" i="1"/>
  <c r="I8" i="1"/>
  <c r="R6" i="1" s="1"/>
  <c r="A59" i="3" s="1"/>
  <c r="B4" i="1"/>
  <c r="I3" i="1"/>
  <c r="M6" i="1" s="1"/>
  <c r="A14" i="3" s="1"/>
  <c r="H13" i="2"/>
  <c r="W4" i="2" s="1"/>
  <c r="A552" i="3" s="1"/>
  <c r="G13" i="2"/>
  <c r="W2" i="2" s="1"/>
  <c r="A550" i="3" s="1"/>
  <c r="I3" i="2"/>
  <c r="M6" i="2" s="1"/>
  <c r="A464" i="3" s="1"/>
  <c r="G5" i="2"/>
  <c r="O2" i="2" s="1"/>
  <c r="A478" i="3" s="1"/>
  <c r="H5" i="2"/>
  <c r="O4" i="2" s="1"/>
  <c r="A480" i="3" s="1"/>
  <c r="I8" i="2"/>
  <c r="R6" i="2" s="1"/>
  <c r="A509" i="3" s="1"/>
  <c r="I13" i="2"/>
  <c r="W6" i="2" s="1"/>
  <c r="A554" i="3" s="1"/>
  <c r="G17" i="2"/>
  <c r="AA2" i="2" s="1"/>
  <c r="A586" i="3" s="1"/>
  <c r="H17" i="2"/>
  <c r="AA4" i="2" s="1"/>
  <c r="A588" i="3" s="1"/>
  <c r="A27" i="2"/>
  <c r="I13" i="1"/>
  <c r="W6" i="1" s="1"/>
  <c r="A104" i="3" s="1"/>
  <c r="I17" i="2" l="1"/>
  <c r="AA6" i="2" s="1"/>
  <c r="A590" i="3" s="1"/>
  <c r="B27" i="2"/>
  <c r="B28" i="2" s="1"/>
  <c r="B29" i="2" s="1"/>
  <c r="B30" i="2" s="1"/>
  <c r="B31" i="2" s="1"/>
  <c r="F27" i="2"/>
  <c r="F28" i="2" s="1"/>
  <c r="F29" i="2" s="1"/>
  <c r="F30" i="2" s="1"/>
  <c r="F31" i="2" s="1"/>
  <c r="B22" i="1"/>
  <c r="A27" i="1"/>
  <c r="H8" i="2"/>
  <c r="R4" i="2" s="1"/>
  <c r="A507" i="3" s="1"/>
  <c r="G8" i="2"/>
  <c r="R2" i="2" s="1"/>
  <c r="A505" i="3" s="1"/>
  <c r="B18" i="1"/>
  <c r="I17" i="1"/>
  <c r="AA6" i="1" s="1"/>
  <c r="A140" i="3" s="1"/>
  <c r="I18" i="2"/>
  <c r="AB6" i="2" s="1"/>
  <c r="A599" i="3" s="1"/>
  <c r="H22" i="2"/>
  <c r="AF4" i="2" s="1"/>
  <c r="A633" i="3" s="1"/>
  <c r="G22" i="2"/>
  <c r="AF2" i="2" s="1"/>
  <c r="A631" i="3" s="1"/>
  <c r="G6" i="2"/>
  <c r="P2" i="2" s="1"/>
  <c r="A487" i="3" s="1"/>
  <c r="H6" i="2"/>
  <c r="P4" i="2" s="1"/>
  <c r="A489" i="3" s="1"/>
  <c r="G14" i="2"/>
  <c r="X2" i="2" s="1"/>
  <c r="A559" i="3" s="1"/>
  <c r="H14" i="2"/>
  <c r="X4" i="2" s="1"/>
  <c r="A561" i="3" s="1"/>
  <c r="A32" i="2"/>
  <c r="H18" i="2"/>
  <c r="AB4" i="2" s="1"/>
  <c r="A597" i="3" s="1"/>
  <c r="G18" i="2"/>
  <c r="AB2" i="2" s="1"/>
  <c r="A595" i="3" s="1"/>
  <c r="I4" i="2"/>
  <c r="N6" i="2" s="1"/>
  <c r="A473" i="3" s="1"/>
  <c r="I9" i="2"/>
  <c r="S6" i="2" s="1"/>
  <c r="A518" i="3" s="1"/>
  <c r="I22" i="2"/>
  <c r="AF6" i="2" s="1"/>
  <c r="A635" i="3" s="1"/>
  <c r="I4" i="1"/>
  <c r="N6" i="1" s="1"/>
  <c r="A23" i="3" s="1"/>
  <c r="B5" i="1"/>
  <c r="I14" i="2"/>
  <c r="X6" i="2" s="1"/>
  <c r="A563" i="3" s="1"/>
  <c r="I14" i="1"/>
  <c r="X6" i="1" s="1"/>
  <c r="A113" i="3" s="1"/>
  <c r="I9" i="1"/>
  <c r="S6" i="1" s="1"/>
  <c r="A68" i="3" s="1"/>
  <c r="B10" i="1"/>
  <c r="B32" i="2" l="1"/>
  <c r="B33" i="2" s="1"/>
  <c r="B34" i="2" s="1"/>
  <c r="B35" i="2" s="1"/>
  <c r="B36" i="2" s="1"/>
  <c r="F32" i="2"/>
  <c r="F33" i="2" s="1"/>
  <c r="F34" i="2" s="1"/>
  <c r="F35" i="2" s="1"/>
  <c r="F36" i="2" s="1"/>
  <c r="B19" i="1"/>
  <c r="I18" i="1"/>
  <c r="AB6" i="1" s="1"/>
  <c r="A149" i="3" s="1"/>
  <c r="B27" i="1"/>
  <c r="A32" i="1"/>
  <c r="B23" i="1"/>
  <c r="I22" i="1"/>
  <c r="AF6" i="1" s="1"/>
  <c r="A185" i="3" s="1"/>
  <c r="G9" i="2"/>
  <c r="S2" i="2" s="1"/>
  <c r="A514" i="3" s="1"/>
  <c r="H9" i="2"/>
  <c r="S4" i="2" s="1"/>
  <c r="A516" i="3" s="1"/>
  <c r="B6" i="1"/>
  <c r="I6" i="1" s="1"/>
  <c r="P6" i="1" s="1"/>
  <c r="A41" i="3" s="1"/>
  <c r="I5" i="1"/>
  <c r="O6" i="1" s="1"/>
  <c r="A32" i="3" s="1"/>
  <c r="G23" i="2"/>
  <c r="AG2" i="2" s="1"/>
  <c r="A640" i="3" s="1"/>
  <c r="H23" i="2"/>
  <c r="AG4" i="2" s="1"/>
  <c r="A642" i="3" s="1"/>
  <c r="I6" i="2"/>
  <c r="P6" i="2" s="1"/>
  <c r="A491" i="3" s="1"/>
  <c r="I5" i="2"/>
  <c r="O6" i="2" s="1"/>
  <c r="A482" i="3" s="1"/>
  <c r="H15" i="2"/>
  <c r="Y4" i="2" s="1"/>
  <c r="A570" i="3" s="1"/>
  <c r="G15" i="2"/>
  <c r="Y2" i="2" s="1"/>
  <c r="A568" i="3" s="1"/>
  <c r="B11" i="1"/>
  <c r="I11" i="1" s="1"/>
  <c r="U6" i="1" s="1"/>
  <c r="A86" i="3" s="1"/>
  <c r="I10" i="1"/>
  <c r="T6" i="1" s="1"/>
  <c r="A77" i="3" s="1"/>
  <c r="I23" i="2"/>
  <c r="AG6" i="2" s="1"/>
  <c r="A644" i="3" s="1"/>
  <c r="G27" i="2"/>
  <c r="AK2" i="2" s="1"/>
  <c r="A676" i="3" s="1"/>
  <c r="H27" i="2"/>
  <c r="AK4" i="2" s="1"/>
  <c r="A678" i="3" s="1"/>
  <c r="I16" i="1"/>
  <c r="Z6" i="1" s="1"/>
  <c r="A131" i="3" s="1"/>
  <c r="I15" i="1"/>
  <c r="Y6" i="1" s="1"/>
  <c r="A122" i="3" s="1"/>
  <c r="I16" i="2"/>
  <c r="Z6" i="2" s="1"/>
  <c r="A581" i="3" s="1"/>
  <c r="I15" i="2"/>
  <c r="Y6" i="2" s="1"/>
  <c r="A572" i="3" s="1"/>
  <c r="H19" i="2"/>
  <c r="AC4" i="2" s="1"/>
  <c r="A606" i="3" s="1"/>
  <c r="G19" i="2"/>
  <c r="AC2" i="2" s="1"/>
  <c r="A604" i="3" s="1"/>
  <c r="A37" i="2"/>
  <c r="I11" i="2"/>
  <c r="U6" i="2" s="1"/>
  <c r="A536" i="3" s="1"/>
  <c r="I10" i="2"/>
  <c r="T6" i="2" s="1"/>
  <c r="A527" i="3" s="1"/>
  <c r="I27" i="2"/>
  <c r="AK6" i="2" s="1"/>
  <c r="A680" i="3" s="1"/>
  <c r="I19" i="2"/>
  <c r="AC6" i="2" s="1"/>
  <c r="A608" i="3" s="1"/>
  <c r="B37" i="2" l="1"/>
  <c r="B38" i="2" s="1"/>
  <c r="B39" i="2" s="1"/>
  <c r="B40" i="2" s="1"/>
  <c r="B41" i="2" s="1"/>
  <c r="F37" i="2"/>
  <c r="F38" i="2" s="1"/>
  <c r="F39" i="2" s="1"/>
  <c r="F40" i="2" s="1"/>
  <c r="F41" i="2" s="1"/>
  <c r="B24" i="1"/>
  <c r="I23" i="1"/>
  <c r="AG6" i="1" s="1"/>
  <c r="A194" i="3" s="1"/>
  <c r="B32" i="1"/>
  <c r="A37" i="1"/>
  <c r="B28" i="1"/>
  <c r="I27" i="1"/>
  <c r="AK6" i="1" s="1"/>
  <c r="A230" i="3" s="1"/>
  <c r="H10" i="2"/>
  <c r="T4" i="2" s="1"/>
  <c r="A525" i="3" s="1"/>
  <c r="G10" i="2"/>
  <c r="T2" i="2" s="1"/>
  <c r="A523" i="3" s="1"/>
  <c r="B20" i="1"/>
  <c r="I19" i="1"/>
  <c r="AC6" i="1" s="1"/>
  <c r="A158" i="3" s="1"/>
  <c r="A42" i="2"/>
  <c r="I28" i="2"/>
  <c r="AL6" i="2" s="1"/>
  <c r="A689" i="3" s="1"/>
  <c r="G32" i="2"/>
  <c r="AP2" i="2" s="1"/>
  <c r="A721" i="3" s="1"/>
  <c r="H32" i="2"/>
  <c r="AP4" i="2" s="1"/>
  <c r="A723" i="3" s="1"/>
  <c r="I24" i="2"/>
  <c r="AH6" i="2" s="1"/>
  <c r="A653" i="3" s="1"/>
  <c r="H24" i="2"/>
  <c r="AH4" i="2" s="1"/>
  <c r="A651" i="3" s="1"/>
  <c r="G24" i="2"/>
  <c r="AH2" i="2" s="1"/>
  <c r="A649" i="3" s="1"/>
  <c r="I21" i="2"/>
  <c r="AE6" i="2" s="1"/>
  <c r="A626" i="3" s="1"/>
  <c r="I20" i="2"/>
  <c r="AD6" i="2" s="1"/>
  <c r="A617" i="3" s="1"/>
  <c r="G16" i="2"/>
  <c r="Z2" i="2" s="1"/>
  <c r="A577" i="3" s="1"/>
  <c r="H16" i="2"/>
  <c r="Z4" i="2" s="1"/>
  <c r="A579" i="3" s="1"/>
  <c r="H20" i="2"/>
  <c r="AD4" i="2" s="1"/>
  <c r="A615" i="3" s="1"/>
  <c r="G20" i="2"/>
  <c r="AD2" i="2" s="1"/>
  <c r="A613" i="3" s="1"/>
  <c r="H28" i="2"/>
  <c r="AL4" i="2" s="1"/>
  <c r="A687" i="3" s="1"/>
  <c r="G28" i="2"/>
  <c r="AL2" i="2" s="1"/>
  <c r="A685" i="3" s="1"/>
  <c r="I32" i="2"/>
  <c r="AP6" i="2" s="1"/>
  <c r="A725" i="3" s="1"/>
  <c r="B42" i="2" l="1"/>
  <c r="B43" i="2" s="1"/>
  <c r="B44" i="2" s="1"/>
  <c r="B45" i="2" s="1"/>
  <c r="B46" i="2" s="1"/>
  <c r="F42" i="2"/>
  <c r="F43" i="2" s="1"/>
  <c r="F44" i="2" s="1"/>
  <c r="F45" i="2" s="1"/>
  <c r="F46" i="2" s="1"/>
  <c r="B33" i="1"/>
  <c r="I32" i="1"/>
  <c r="AP6" i="1" s="1"/>
  <c r="A275" i="3" s="1"/>
  <c r="B37" i="1"/>
  <c r="A42" i="1"/>
  <c r="B21" i="1"/>
  <c r="I21" i="1" s="1"/>
  <c r="AE6" i="1" s="1"/>
  <c r="A176" i="3" s="1"/>
  <c r="I20" i="1"/>
  <c r="AD6" i="1" s="1"/>
  <c r="A167" i="3" s="1"/>
  <c r="B29" i="1"/>
  <c r="I28" i="1"/>
  <c r="AL6" i="1" s="1"/>
  <c r="A239" i="3" s="1"/>
  <c r="G11" i="2"/>
  <c r="U2" i="2" s="1"/>
  <c r="A532" i="3" s="1"/>
  <c r="H11" i="2"/>
  <c r="U4" i="2" s="1"/>
  <c r="A534" i="3" s="1"/>
  <c r="B25" i="1"/>
  <c r="I24" i="1"/>
  <c r="AH6" i="1" s="1"/>
  <c r="A203" i="3" s="1"/>
  <c r="I29" i="2"/>
  <c r="AM6" i="2" s="1"/>
  <c r="A698" i="3" s="1"/>
  <c r="G25" i="2"/>
  <c r="AI2" i="2" s="1"/>
  <c r="A658" i="3" s="1"/>
  <c r="H25" i="2"/>
  <c r="AI4" i="2" s="1"/>
  <c r="A660" i="3" s="1"/>
  <c r="G37" i="2"/>
  <c r="AU2" i="2" s="1"/>
  <c r="A766" i="3" s="1"/>
  <c r="H37" i="2"/>
  <c r="AU4" i="2" s="1"/>
  <c r="A768" i="3" s="1"/>
  <c r="I33" i="2"/>
  <c r="AQ6" i="2" s="1"/>
  <c r="A734" i="3" s="1"/>
  <c r="G29" i="2"/>
  <c r="AM2" i="2" s="1"/>
  <c r="A694" i="3" s="1"/>
  <c r="H29" i="2"/>
  <c r="AM4" i="2" s="1"/>
  <c r="A696" i="3" s="1"/>
  <c r="I37" i="2"/>
  <c r="AU6" i="2" s="1"/>
  <c r="A770" i="3" s="1"/>
  <c r="G21" i="2"/>
  <c r="AE2" i="2" s="1"/>
  <c r="A622" i="3" s="1"/>
  <c r="H21" i="2"/>
  <c r="AE4" i="2" s="1"/>
  <c r="A624" i="3" s="1"/>
  <c r="H33" i="2"/>
  <c r="AQ4" i="2" s="1"/>
  <c r="A732" i="3" s="1"/>
  <c r="G33" i="2"/>
  <c r="AQ2" i="2" s="1"/>
  <c r="A730" i="3" s="1"/>
  <c r="I26" i="2"/>
  <c r="AJ6" i="2" s="1"/>
  <c r="A671" i="3" s="1"/>
  <c r="I25" i="2"/>
  <c r="AI6" i="2" s="1"/>
  <c r="A662" i="3" s="1"/>
  <c r="A47" i="2"/>
  <c r="B47" i="2" l="1"/>
  <c r="B48" i="2" s="1"/>
  <c r="B49" i="2" s="1"/>
  <c r="B50" i="2" s="1"/>
  <c r="B51" i="2" s="1"/>
  <c r="F47" i="2"/>
  <c r="F48" i="2" s="1"/>
  <c r="F49" i="2" s="1"/>
  <c r="F50" i="2" s="1"/>
  <c r="F51" i="2" s="1"/>
  <c r="B30" i="1"/>
  <c r="I29" i="1"/>
  <c r="AM6" i="1" s="1"/>
  <c r="A248" i="3" s="1"/>
  <c r="B26" i="1"/>
  <c r="I26" i="1" s="1"/>
  <c r="AJ6" i="1" s="1"/>
  <c r="A221" i="3" s="1"/>
  <c r="I25" i="1"/>
  <c r="AI6" i="1" s="1"/>
  <c r="A212" i="3" s="1"/>
  <c r="B42" i="1"/>
  <c r="A47" i="1"/>
  <c r="B38" i="1"/>
  <c r="I37" i="1"/>
  <c r="AU6" i="1" s="1"/>
  <c r="A320" i="3" s="1"/>
  <c r="B34" i="1"/>
  <c r="I33" i="1"/>
  <c r="AQ6" i="1" s="1"/>
  <c r="A284" i="3" s="1"/>
  <c r="I31" i="2"/>
  <c r="AO6" i="2" s="1"/>
  <c r="A716" i="3" s="1"/>
  <c r="I30" i="2"/>
  <c r="AN6" i="2" s="1"/>
  <c r="A707" i="3" s="1"/>
  <c r="H38" i="2"/>
  <c r="AV4" i="2" s="1"/>
  <c r="A777" i="3" s="1"/>
  <c r="G38" i="2"/>
  <c r="AV2" i="2" s="1"/>
  <c r="A775" i="3" s="1"/>
  <c r="G34" i="2"/>
  <c r="AR2" i="2" s="1"/>
  <c r="A739" i="3" s="1"/>
  <c r="H34" i="2"/>
  <c r="AR4" i="2" s="1"/>
  <c r="A741" i="3" s="1"/>
  <c r="G30" i="2"/>
  <c r="AN2" i="2" s="1"/>
  <c r="A703" i="3" s="1"/>
  <c r="H30" i="2"/>
  <c r="AN4" i="2" s="1"/>
  <c r="A705" i="3" s="1"/>
  <c r="I42" i="2"/>
  <c r="AZ6" i="2" s="1"/>
  <c r="A815" i="3" s="1"/>
  <c r="H26" i="2"/>
  <c r="AJ4" i="2" s="1"/>
  <c r="A669" i="3" s="1"/>
  <c r="G26" i="2"/>
  <c r="AJ2" i="2" s="1"/>
  <c r="A667" i="3" s="1"/>
  <c r="I38" i="2"/>
  <c r="AV6" i="2" s="1"/>
  <c r="A779" i="3" s="1"/>
  <c r="G42" i="2"/>
  <c r="AZ2" i="2" s="1"/>
  <c r="A811" i="3" s="1"/>
  <c r="H42" i="2"/>
  <c r="AZ4" i="2" s="1"/>
  <c r="A813" i="3" s="1"/>
  <c r="I34" i="2"/>
  <c r="AR6" i="2" s="1"/>
  <c r="A743" i="3" s="1"/>
  <c r="B35" i="1" l="1"/>
  <c r="I34" i="1"/>
  <c r="AR6" i="1" s="1"/>
  <c r="A293" i="3" s="1"/>
  <c r="B47" i="1"/>
  <c r="B31" i="1"/>
  <c r="I31" i="1" s="1"/>
  <c r="AO6" i="1" s="1"/>
  <c r="A266" i="3" s="1"/>
  <c r="I30" i="1"/>
  <c r="AN6" i="1" s="1"/>
  <c r="A257" i="3" s="1"/>
  <c r="B39" i="1"/>
  <c r="I38" i="1"/>
  <c r="AV6" i="1" s="1"/>
  <c r="A329" i="3" s="1"/>
  <c r="B43" i="1"/>
  <c r="I42" i="1"/>
  <c r="AZ6" i="1" s="1"/>
  <c r="A365" i="3" s="1"/>
  <c r="I39" i="2"/>
  <c r="AW6" i="2" s="1"/>
  <c r="A788" i="3" s="1"/>
  <c r="I36" i="2"/>
  <c r="AT6" i="2" s="1"/>
  <c r="A761" i="3" s="1"/>
  <c r="I35" i="2"/>
  <c r="AS6" i="2" s="1"/>
  <c r="A752" i="3" s="1"/>
  <c r="G35" i="2"/>
  <c r="AS2" i="2" s="1"/>
  <c r="A748" i="3" s="1"/>
  <c r="H35" i="2"/>
  <c r="AS4" i="2" s="1"/>
  <c r="A750" i="3" s="1"/>
  <c r="G43" i="2"/>
  <c r="BA2" i="2" s="1"/>
  <c r="A820" i="3" s="1"/>
  <c r="H43" i="2"/>
  <c r="BA4" i="2" s="1"/>
  <c r="A822" i="3" s="1"/>
  <c r="I47" i="2"/>
  <c r="BE6" i="2" s="1"/>
  <c r="A860" i="3" s="1"/>
  <c r="H31" i="2"/>
  <c r="AO4" i="2" s="1"/>
  <c r="A714" i="3" s="1"/>
  <c r="G31" i="2"/>
  <c r="AO2" i="2" s="1"/>
  <c r="A712" i="3" s="1"/>
  <c r="I43" i="2"/>
  <c r="BA6" i="2" s="1"/>
  <c r="A824" i="3" s="1"/>
  <c r="G39" i="2"/>
  <c r="AW2" i="2" s="1"/>
  <c r="A784" i="3" s="1"/>
  <c r="H39" i="2"/>
  <c r="AW4" i="2" s="1"/>
  <c r="A786" i="3" s="1"/>
  <c r="G47" i="2"/>
  <c r="BE2" i="2" s="1"/>
  <c r="A856" i="3" s="1"/>
  <c r="H47" i="2"/>
  <c r="BE4" i="2" s="1"/>
  <c r="A858" i="3" s="1"/>
  <c r="B48" i="1" l="1"/>
  <c r="I47" i="1"/>
  <c r="BE6" i="1" s="1"/>
  <c r="A410" i="3" s="1"/>
  <c r="B44" i="1"/>
  <c r="I43" i="1"/>
  <c r="BA6" i="1" s="1"/>
  <c r="A374" i="3" s="1"/>
  <c r="B40" i="1"/>
  <c r="I39" i="1"/>
  <c r="AW6" i="1" s="1"/>
  <c r="A338" i="3" s="1"/>
  <c r="B36" i="1"/>
  <c r="I36" i="1" s="1"/>
  <c r="AT6" i="1" s="1"/>
  <c r="A311" i="3" s="1"/>
  <c r="I35" i="1"/>
  <c r="AS6" i="1" s="1"/>
  <c r="A302" i="3" s="1"/>
  <c r="I44" i="2"/>
  <c r="BB6" i="2" s="1"/>
  <c r="A833" i="3" s="1"/>
  <c r="G44" i="2"/>
  <c r="BB2" i="2" s="1"/>
  <c r="A829" i="3" s="1"/>
  <c r="H44" i="2"/>
  <c r="BB4" i="2" s="1"/>
  <c r="A831" i="3" s="1"/>
  <c r="H36" i="2"/>
  <c r="AT4" i="2" s="1"/>
  <c r="A759" i="3" s="1"/>
  <c r="G36" i="2"/>
  <c r="AT2" i="2" s="1"/>
  <c r="A757" i="3" s="1"/>
  <c r="G40" i="2"/>
  <c r="AX2" i="2" s="1"/>
  <c r="A793" i="3" s="1"/>
  <c r="H40" i="2"/>
  <c r="AX4" i="2" s="1"/>
  <c r="A795" i="3" s="1"/>
  <c r="I41" i="2"/>
  <c r="AY6" i="2" s="1"/>
  <c r="A806" i="3" s="1"/>
  <c r="I40" i="2"/>
  <c r="AX6" i="2" s="1"/>
  <c r="A797" i="3" s="1"/>
  <c r="G48" i="2"/>
  <c r="BF2" i="2" s="1"/>
  <c r="A865" i="3" s="1"/>
  <c r="H48" i="2"/>
  <c r="BF4" i="2" s="1"/>
  <c r="A867" i="3" s="1"/>
  <c r="I48" i="2"/>
  <c r="BF6" i="2" s="1"/>
  <c r="A869" i="3" s="1"/>
  <c r="B45" i="1" l="1"/>
  <c r="I44" i="1"/>
  <c r="BB6" i="1" s="1"/>
  <c r="A383" i="3" s="1"/>
  <c r="B41" i="1"/>
  <c r="I41" i="1" s="1"/>
  <c r="AY6" i="1" s="1"/>
  <c r="A356" i="3" s="1"/>
  <c r="I40" i="1"/>
  <c r="AX6" i="1" s="1"/>
  <c r="A347" i="3" s="1"/>
  <c r="B49" i="1"/>
  <c r="I48" i="1"/>
  <c r="BF6" i="1" s="1"/>
  <c r="A419" i="3" s="1"/>
  <c r="H41" i="2"/>
  <c r="AY4" i="2" s="1"/>
  <c r="A804" i="3" s="1"/>
  <c r="G41" i="2"/>
  <c r="AY2" i="2" s="1"/>
  <c r="A802" i="3" s="1"/>
  <c r="I49" i="2"/>
  <c r="BG6" i="2" s="1"/>
  <c r="A878" i="3" s="1"/>
  <c r="H45" i="2"/>
  <c r="BC4" i="2" s="1"/>
  <c r="A840" i="3" s="1"/>
  <c r="G45" i="2"/>
  <c r="BC2" i="2" s="1"/>
  <c r="A838" i="3" s="1"/>
  <c r="G49" i="2"/>
  <c r="BG2" i="2" s="1"/>
  <c r="A874" i="3" s="1"/>
  <c r="H49" i="2"/>
  <c r="BG4" i="2" s="1"/>
  <c r="A876" i="3" s="1"/>
  <c r="I46" i="2"/>
  <c r="BD6" i="2" s="1"/>
  <c r="A851" i="3" s="1"/>
  <c r="I45" i="2"/>
  <c r="BC6" i="2" s="1"/>
  <c r="A842" i="3" s="1"/>
  <c r="B50" i="1" l="1"/>
  <c r="I49" i="1"/>
  <c r="BG6" i="1" s="1"/>
  <c r="A428" i="3" s="1"/>
  <c r="B46" i="1"/>
  <c r="I46" i="1" s="1"/>
  <c r="BD6" i="1" s="1"/>
  <c r="A401" i="3" s="1"/>
  <c r="I45" i="1"/>
  <c r="BC6" i="1" s="1"/>
  <c r="A392" i="3" s="1"/>
  <c r="H50" i="2"/>
  <c r="BH4" i="2" s="1"/>
  <c r="A885" i="3" s="1"/>
  <c r="G50" i="2"/>
  <c r="BH2" i="2" s="1"/>
  <c r="A883" i="3" s="1"/>
  <c r="I51" i="2"/>
  <c r="BI6" i="2" s="1"/>
  <c r="A896" i="3" s="1"/>
  <c r="I50" i="2"/>
  <c r="BH6" i="2" s="1"/>
  <c r="A887" i="3" s="1"/>
  <c r="G46" i="2"/>
  <c r="BD2" i="2" s="1"/>
  <c r="A847" i="3" s="1"/>
  <c r="H46" i="2"/>
  <c r="BD4" i="2" s="1"/>
  <c r="A849" i="3" s="1"/>
  <c r="B51" i="1" l="1"/>
  <c r="I51" i="1" s="1"/>
  <c r="BI6" i="1" s="1"/>
  <c r="A446" i="3" s="1"/>
  <c r="I50" i="1"/>
  <c r="BH6" i="1" s="1"/>
  <c r="A437" i="3" s="1"/>
  <c r="H51" i="2"/>
  <c r="BI4" i="2" s="1"/>
  <c r="A894" i="3" s="1"/>
  <c r="G51" i="2"/>
  <c r="BI2" i="2" s="1"/>
  <c r="A892" i="3" s="1"/>
  <c r="F27" i="1" l="1"/>
  <c r="F28" i="1" s="1"/>
  <c r="H28" i="1" s="1"/>
  <c r="AL4" i="1" s="1"/>
  <c r="A237" i="3" s="1"/>
  <c r="F47" i="1"/>
  <c r="F48" i="1" s="1"/>
  <c r="F7" i="1"/>
  <c r="G7" i="1" s="1"/>
  <c r="Q2" i="1" s="1"/>
  <c r="A46" i="3" s="1"/>
  <c r="F37" i="1"/>
  <c r="G37" i="1" s="1"/>
  <c r="AU2" i="1" s="1"/>
  <c r="A316" i="3" s="1"/>
  <c r="F42" i="1"/>
  <c r="H42" i="1" s="1"/>
  <c r="AZ4" i="1" s="1"/>
  <c r="A363" i="3" s="1"/>
  <c r="F43" i="1"/>
  <c r="F44" i="1" s="1"/>
  <c r="F45" i="1" s="1"/>
  <c r="H45" i="1" s="1"/>
  <c r="BC4" i="1" s="1"/>
  <c r="A390" i="3" s="1"/>
  <c r="F12" i="1"/>
  <c r="H12" i="1" s="1"/>
  <c r="V4" i="1" s="1"/>
  <c r="A93" i="3" s="1"/>
  <c r="F17" i="1"/>
  <c r="H17" i="1" s="1"/>
  <c r="AA4" i="1" s="1"/>
  <c r="A138" i="3" s="1"/>
  <c r="F18" i="1"/>
  <c r="F19" i="1" s="1"/>
  <c r="F22" i="1"/>
  <c r="F23" i="1" s="1"/>
  <c r="H23" i="1" s="1"/>
  <c r="AG4" i="1" s="1"/>
  <c r="A192" i="3" s="1"/>
  <c r="F2" i="1"/>
  <c r="F32" i="1"/>
  <c r="H32" i="1" s="1"/>
  <c r="AP4" i="1" s="1"/>
  <c r="A273" i="3" s="1"/>
  <c r="F38" i="1" l="1"/>
  <c r="G32" i="1"/>
  <c r="AP2" i="1" s="1"/>
  <c r="A271" i="3" s="1"/>
  <c r="F33" i="1"/>
  <c r="G33" i="1" s="1"/>
  <c r="AQ2" i="1" s="1"/>
  <c r="A280" i="3" s="1"/>
  <c r="G47" i="1"/>
  <c r="BE2" i="1" s="1"/>
  <c r="A406" i="3" s="1"/>
  <c r="F29" i="1"/>
  <c r="H29" i="1" s="1"/>
  <c r="AM4" i="1" s="1"/>
  <c r="A246" i="3" s="1"/>
  <c r="H47" i="1"/>
  <c r="BE4" i="1" s="1"/>
  <c r="A408" i="3" s="1"/>
  <c r="H43" i="1"/>
  <c r="BA4" i="1" s="1"/>
  <c r="A372" i="3" s="1"/>
  <c r="G42" i="1"/>
  <c r="AZ2" i="1" s="1"/>
  <c r="A361" i="3" s="1"/>
  <c r="G28" i="1"/>
  <c r="AL2" i="1" s="1"/>
  <c r="A235" i="3" s="1"/>
  <c r="H44" i="1"/>
  <c r="BB4" i="1" s="1"/>
  <c r="A381" i="3" s="1"/>
  <c r="F30" i="1"/>
  <c r="H19" i="1"/>
  <c r="AC4" i="1" s="1"/>
  <c r="A156" i="3" s="1"/>
  <c r="F20" i="1"/>
  <c r="H18" i="1"/>
  <c r="AB4" i="1" s="1"/>
  <c r="A147" i="3" s="1"/>
  <c r="H2" i="1"/>
  <c r="L4" i="1" s="1"/>
  <c r="A3" i="3" s="1"/>
  <c r="F3" i="1"/>
  <c r="G2" i="1"/>
  <c r="L2" i="1" s="1"/>
  <c r="A1" i="3" s="1"/>
  <c r="G19" i="1"/>
  <c r="AC2" i="1" s="1"/>
  <c r="A154" i="3" s="1"/>
  <c r="H37" i="1"/>
  <c r="AU4" i="1" s="1"/>
  <c r="A318" i="3" s="1"/>
  <c r="G27" i="1"/>
  <c r="AK2" i="1" s="1"/>
  <c r="A226" i="3" s="1"/>
  <c r="H27" i="1"/>
  <c r="AK4" i="1" s="1"/>
  <c r="A228" i="3" s="1"/>
  <c r="F49" i="1"/>
  <c r="G48" i="1"/>
  <c r="BF2" i="1" s="1"/>
  <c r="A415" i="3" s="1"/>
  <c r="H48" i="1"/>
  <c r="BF4" i="1" s="1"/>
  <c r="A417" i="3" s="1"/>
  <c r="G17" i="1"/>
  <c r="AA2" i="1" s="1"/>
  <c r="A136" i="3" s="1"/>
  <c r="F24" i="1"/>
  <c r="F13" i="1"/>
  <c r="G12" i="1"/>
  <c r="V2" i="1" s="1"/>
  <c r="A91" i="3" s="1"/>
  <c r="G18" i="1"/>
  <c r="AB2" i="1" s="1"/>
  <c r="A145" i="3" s="1"/>
  <c r="F8" i="1"/>
  <c r="H7" i="1"/>
  <c r="Q4" i="1" s="1"/>
  <c r="A48" i="3" s="1"/>
  <c r="G44" i="1"/>
  <c r="BB2" i="1" s="1"/>
  <c r="A379" i="3" s="1"/>
  <c r="G22" i="1"/>
  <c r="AF2" i="1" s="1"/>
  <c r="A181" i="3" s="1"/>
  <c r="H22" i="1"/>
  <c r="AF4" i="1" s="1"/>
  <c r="A183" i="3" s="1"/>
  <c r="G45" i="1"/>
  <c r="BC2" i="1" s="1"/>
  <c r="A388" i="3" s="1"/>
  <c r="F46" i="1"/>
  <c r="G23" i="1"/>
  <c r="AG2" i="1" s="1"/>
  <c r="A190" i="3" s="1"/>
  <c r="G38" i="1"/>
  <c r="AV2" i="1" s="1"/>
  <c r="A325" i="3" s="1"/>
  <c r="F39" i="1"/>
  <c r="H38" i="1"/>
  <c r="AV4" i="1" s="1"/>
  <c r="A327" i="3" s="1"/>
  <c r="G43" i="1"/>
  <c r="BA2" i="1" s="1"/>
  <c r="A370" i="3" s="1"/>
  <c r="F34" i="1" l="1"/>
  <c r="F35" i="1" s="1"/>
  <c r="H33" i="1"/>
  <c r="AQ4" i="1" s="1"/>
  <c r="A282" i="3" s="1"/>
  <c r="H34" i="1"/>
  <c r="AR4" i="1" s="1"/>
  <c r="A291" i="3" s="1"/>
  <c r="G34" i="1"/>
  <c r="AR2" i="1" s="1"/>
  <c r="A289" i="3" s="1"/>
  <c r="G29" i="1"/>
  <c r="AM2" i="1" s="1"/>
  <c r="A244" i="3" s="1"/>
  <c r="F9" i="1"/>
  <c r="G8" i="1"/>
  <c r="R2" i="1" s="1"/>
  <c r="A55" i="3" s="1"/>
  <c r="H8" i="1"/>
  <c r="R4" i="1" s="1"/>
  <c r="A57" i="3" s="1"/>
  <c r="F14" i="1"/>
  <c r="G13" i="1"/>
  <c r="W2" i="1" s="1"/>
  <c r="A100" i="3" s="1"/>
  <c r="H13" i="1"/>
  <c r="W4" i="1" s="1"/>
  <c r="A102" i="3" s="1"/>
  <c r="F31" i="1"/>
  <c r="H30" i="1"/>
  <c r="AN4" i="1" s="1"/>
  <c r="A255" i="3" s="1"/>
  <c r="G30" i="1"/>
  <c r="AN2" i="1" s="1"/>
  <c r="A253" i="3" s="1"/>
  <c r="G20" i="1"/>
  <c r="AD2" i="1" s="1"/>
  <c r="A163" i="3" s="1"/>
  <c r="H20" i="1"/>
  <c r="AD4" i="1" s="1"/>
  <c r="A165" i="3" s="1"/>
  <c r="F21" i="1"/>
  <c r="H39" i="1"/>
  <c r="AW4" i="1" s="1"/>
  <c r="A336" i="3" s="1"/>
  <c r="F40" i="1"/>
  <c r="G39" i="1"/>
  <c r="AW2" i="1" s="1"/>
  <c r="A334" i="3" s="1"/>
  <c r="F25" i="1"/>
  <c r="H24" i="1"/>
  <c r="AH4" i="1" s="1"/>
  <c r="A201" i="3" s="1"/>
  <c r="G24" i="1"/>
  <c r="AH2" i="1" s="1"/>
  <c r="A199" i="3" s="1"/>
  <c r="H3" i="1"/>
  <c r="M4" i="1" s="1"/>
  <c r="A12" i="3" s="1"/>
  <c r="G3" i="1"/>
  <c r="M2" i="1" s="1"/>
  <c r="A10" i="3" s="1"/>
  <c r="F4" i="1"/>
  <c r="F36" i="1"/>
  <c r="H35" i="1"/>
  <c r="AS4" i="1" s="1"/>
  <c r="A300" i="3" s="1"/>
  <c r="G35" i="1"/>
  <c r="AS2" i="1" s="1"/>
  <c r="A298" i="3" s="1"/>
  <c r="H49" i="1"/>
  <c r="BG4" i="1" s="1"/>
  <c r="A426" i="3" s="1"/>
  <c r="F50" i="1"/>
  <c r="G49" i="1"/>
  <c r="BG2" i="1" s="1"/>
  <c r="A424" i="3" s="1"/>
  <c r="H46" i="1"/>
  <c r="BD4" i="1" s="1"/>
  <c r="A399" i="3" s="1"/>
  <c r="G46" i="1"/>
  <c r="BD2" i="1" s="1"/>
  <c r="A397" i="3" s="1"/>
  <c r="G4" i="1" l="1"/>
  <c r="N2" i="1" s="1"/>
  <c r="A19" i="3" s="1"/>
  <c r="F5" i="1"/>
  <c r="H4" i="1"/>
  <c r="N4" i="1" s="1"/>
  <c r="A21" i="3" s="1"/>
  <c r="G25" i="1"/>
  <c r="AI2" i="1" s="1"/>
  <c r="A208" i="3" s="1"/>
  <c r="F26" i="1"/>
  <c r="H25" i="1"/>
  <c r="AI4" i="1" s="1"/>
  <c r="A210" i="3" s="1"/>
  <c r="H31" i="1"/>
  <c r="AO4" i="1" s="1"/>
  <c r="A264" i="3" s="1"/>
  <c r="G31" i="1"/>
  <c r="AO2" i="1" s="1"/>
  <c r="A262" i="3" s="1"/>
  <c r="G36" i="1"/>
  <c r="AT2" i="1" s="1"/>
  <c r="A307" i="3" s="1"/>
  <c r="H36" i="1"/>
  <c r="AT4" i="1" s="1"/>
  <c r="A309" i="3" s="1"/>
  <c r="F41" i="1"/>
  <c r="G40" i="1"/>
  <c r="AX2" i="1" s="1"/>
  <c r="A343" i="3" s="1"/>
  <c r="H40" i="1"/>
  <c r="AX4" i="1" s="1"/>
  <c r="A345" i="3" s="1"/>
  <c r="G21" i="1"/>
  <c r="AE2" i="1" s="1"/>
  <c r="A172" i="3" s="1"/>
  <c r="H21" i="1"/>
  <c r="AE4" i="1" s="1"/>
  <c r="A174" i="3" s="1"/>
  <c r="F15" i="1"/>
  <c r="G14" i="1"/>
  <c r="X2" i="1" s="1"/>
  <c r="A109" i="3" s="1"/>
  <c r="H14" i="1"/>
  <c r="X4" i="1" s="1"/>
  <c r="A111" i="3" s="1"/>
  <c r="G50" i="1"/>
  <c r="BH2" i="1" s="1"/>
  <c r="A433" i="3" s="1"/>
  <c r="F51" i="1"/>
  <c r="H50" i="1"/>
  <c r="BH4" i="1" s="1"/>
  <c r="A435" i="3" s="1"/>
  <c r="F10" i="1"/>
  <c r="H9" i="1"/>
  <c r="S4" i="1" s="1"/>
  <c r="A66" i="3" s="1"/>
  <c r="G9" i="1"/>
  <c r="S2" i="1" s="1"/>
  <c r="A64" i="3" s="1"/>
  <c r="H15" i="1" l="1"/>
  <c r="Y4" i="1" s="1"/>
  <c r="A120" i="3" s="1"/>
  <c r="G15" i="1"/>
  <c r="Y2" i="1" s="1"/>
  <c r="A118" i="3" s="1"/>
  <c r="F16" i="1"/>
  <c r="F11" i="1"/>
  <c r="H10" i="1"/>
  <c r="T4" i="1" s="1"/>
  <c r="A75" i="3" s="1"/>
  <c r="G10" i="1"/>
  <c r="T2" i="1" s="1"/>
  <c r="A73" i="3" s="1"/>
  <c r="G41" i="1"/>
  <c r="AY2" i="1" s="1"/>
  <c r="A352" i="3" s="1"/>
  <c r="H41" i="1"/>
  <c r="AY4" i="1" s="1"/>
  <c r="A354" i="3" s="1"/>
  <c r="F6" i="1"/>
  <c r="G5" i="1"/>
  <c r="O2" i="1" s="1"/>
  <c r="A28" i="3" s="1"/>
  <c r="H5" i="1"/>
  <c r="O4" i="1" s="1"/>
  <c r="A30" i="3" s="1"/>
  <c r="G26" i="1"/>
  <c r="AJ2" i="1" s="1"/>
  <c r="A217" i="3" s="1"/>
  <c r="H26" i="1"/>
  <c r="AJ4" i="1" s="1"/>
  <c r="A219" i="3" s="1"/>
  <c r="H51" i="1"/>
  <c r="BI4" i="1" s="1"/>
  <c r="A444" i="3" s="1"/>
  <c r="G51" i="1"/>
  <c r="BI2" i="1" s="1"/>
  <c r="A442" i="3" s="1"/>
  <c r="G11" i="1" l="1"/>
  <c r="U2" i="1" s="1"/>
  <c r="A82" i="3" s="1"/>
  <c r="H11" i="1"/>
  <c r="U4" i="1" s="1"/>
  <c r="A84" i="3" s="1"/>
  <c r="G16" i="1"/>
  <c r="Z2" i="1" s="1"/>
  <c r="A127" i="3" s="1"/>
  <c r="H16" i="1"/>
  <c r="Z4" i="1" s="1"/>
  <c r="A129" i="3" s="1"/>
  <c r="G6" i="1"/>
  <c r="P2" i="1" s="1"/>
  <c r="A37" i="3" s="1"/>
  <c r="H6" i="1"/>
  <c r="P4" i="1" s="1"/>
  <c r="A39" i="3" s="1"/>
</calcChain>
</file>

<file path=xl/sharedStrings.xml><?xml version="1.0" encoding="utf-8"?>
<sst xmlns="http://schemas.openxmlformats.org/spreadsheetml/2006/main" count="307" uniqueCount="106">
  <si>
    <t>Continuous</t>
  </si>
  <si>
    <t>100_外枠</t>
  </si>
  <si>
    <t>101_タイトル枠、凡例図枠</t>
  </si>
  <si>
    <t>102_区切り線、罫線</t>
  </si>
  <si>
    <t>103_タイトル文字列</t>
  </si>
  <si>
    <t>104_縦断図の帯</t>
  </si>
  <si>
    <t>200_現況地物</t>
  </si>
  <si>
    <t>201_現況地物：現況地盤線</t>
  </si>
  <si>
    <t>202_現況地物：推定地層境界線、推定支持層線</t>
  </si>
  <si>
    <t>203_現況地物：既設埋設物</t>
  </si>
  <si>
    <t>204_現況地物：ボーリング柱状図</t>
  </si>
  <si>
    <t>205_現況地物：旗上げ</t>
  </si>
  <si>
    <t>206_現況地物：寸法線</t>
  </si>
  <si>
    <t>301_構造物基準線１：中心線、法線、境界線</t>
  </si>
  <si>
    <t>302_構造物基準線２：標高の目盛、破断線</t>
  </si>
  <si>
    <t>303_構造物基準：旗上げ</t>
  </si>
  <si>
    <t>401_構造：本体工１(ブロック)</t>
  </si>
  <si>
    <t>402_構造：本体工２(矢板関係)</t>
  </si>
  <si>
    <t>403_構造：上部工</t>
  </si>
  <si>
    <t>404_構造：舗装工</t>
  </si>
  <si>
    <t>405_構造：基礎工、裏込工(基礎捨石、裏込石)</t>
  </si>
  <si>
    <t>406_構造：地盤改良工</t>
  </si>
  <si>
    <t>407_構造：消波工</t>
  </si>
  <si>
    <t>408_構造：土工(浚渫、床堀)</t>
  </si>
  <si>
    <t>409_構造：付属工(係船柱、防舷材、車止め)</t>
  </si>
  <si>
    <t>410_構造：本体工の構造線</t>
  </si>
  <si>
    <t>411_構造：摩擦増大マット</t>
  </si>
  <si>
    <t>412_構造：防砂シート</t>
  </si>
  <si>
    <t>413_構造：差筋</t>
  </si>
  <si>
    <t>414_構造：上部工均し</t>
  </si>
  <si>
    <t>415_構造：想定線</t>
  </si>
  <si>
    <t>481_構造：文字列</t>
  </si>
  <si>
    <t>482_構造：旗上げ</t>
  </si>
  <si>
    <t>483_構造：寸法線、寸法値</t>
  </si>
  <si>
    <t>500_材料表：タイトル</t>
  </si>
  <si>
    <t>501_材料表：枠</t>
  </si>
  <si>
    <t>502_材料表：罫線</t>
  </si>
  <si>
    <t>503_材料表：文字列</t>
  </si>
  <si>
    <t>504_材料表：数量表示文字列</t>
  </si>
  <si>
    <t>601_その他：ハッチ１：コンクリート模様</t>
  </si>
  <si>
    <t>621_その他：石のマークなどの飾り</t>
  </si>
  <si>
    <t>622_その他：潮位</t>
  </si>
  <si>
    <t>631_その他：罫線</t>
  </si>
  <si>
    <t>632_その他：凡例等の文字列</t>
  </si>
  <si>
    <t>633_その他：注記</t>
  </si>
  <si>
    <t>線色</t>
    <rPh sb="0" eb="1">
      <t>セン</t>
    </rPh>
    <rPh sb="1" eb="2">
      <t>イロ</t>
    </rPh>
    <phoneticPr fontId="4"/>
  </si>
  <si>
    <t>No.</t>
    <phoneticPr fontId="4"/>
  </si>
  <si>
    <t>色番号</t>
    <rPh sb="0" eb="1">
      <t>イロ</t>
    </rPh>
    <rPh sb="1" eb="3">
      <t>バンゴウ</t>
    </rPh>
    <phoneticPr fontId="4"/>
  </si>
  <si>
    <t>Ｒ</t>
    <phoneticPr fontId="4"/>
  </si>
  <si>
    <t>Ｇ</t>
    <phoneticPr fontId="4"/>
  </si>
  <si>
    <t>Ｂ</t>
    <phoneticPr fontId="4"/>
  </si>
  <si>
    <t>黒</t>
    <rPh sb="0" eb="1">
      <t>クロ</t>
    </rPh>
    <phoneticPr fontId="4"/>
  </si>
  <si>
    <t>赤</t>
    <rPh sb="0" eb="1">
      <t>アカ</t>
    </rPh>
    <phoneticPr fontId="4"/>
  </si>
  <si>
    <t>緑</t>
    <rPh sb="0" eb="1">
      <t>ミドリ</t>
    </rPh>
    <phoneticPr fontId="4"/>
  </si>
  <si>
    <t>青</t>
    <rPh sb="0" eb="1">
      <t>アオ</t>
    </rPh>
    <phoneticPr fontId="4"/>
  </si>
  <si>
    <t>黄</t>
    <rPh sb="0" eb="1">
      <t>キ</t>
    </rPh>
    <phoneticPr fontId="4"/>
  </si>
  <si>
    <t>マジェンダ</t>
    <phoneticPr fontId="4"/>
  </si>
  <si>
    <t>シアン</t>
    <phoneticPr fontId="4"/>
  </si>
  <si>
    <t>白</t>
    <rPh sb="0" eb="1">
      <t>シロ</t>
    </rPh>
    <phoneticPr fontId="4"/>
  </si>
  <si>
    <t>牡丹</t>
    <rPh sb="0" eb="2">
      <t>ボタン</t>
    </rPh>
    <phoneticPr fontId="4"/>
  </si>
  <si>
    <t>茶</t>
    <rPh sb="0" eb="1">
      <t>チャ</t>
    </rPh>
    <phoneticPr fontId="4"/>
  </si>
  <si>
    <t>橙</t>
    <rPh sb="0" eb="1">
      <t>ダイダイ</t>
    </rPh>
    <phoneticPr fontId="4"/>
  </si>
  <si>
    <t>薄緑</t>
    <rPh sb="0" eb="1">
      <t>ウス</t>
    </rPh>
    <rPh sb="1" eb="2">
      <t>ミドリ</t>
    </rPh>
    <phoneticPr fontId="4"/>
  </si>
  <si>
    <t>明青</t>
    <rPh sb="0" eb="1">
      <t>メイ</t>
    </rPh>
    <rPh sb="1" eb="2">
      <t>アオ</t>
    </rPh>
    <phoneticPr fontId="4"/>
  </si>
  <si>
    <t>青紫</t>
    <rPh sb="0" eb="2">
      <t>アオムラサキ</t>
    </rPh>
    <phoneticPr fontId="4"/>
  </si>
  <si>
    <t>明灰</t>
    <rPh sb="0" eb="1">
      <t>アカ</t>
    </rPh>
    <rPh sb="1" eb="2">
      <t>ハイ</t>
    </rPh>
    <phoneticPr fontId="4"/>
  </si>
  <si>
    <t>暗灰</t>
    <rPh sb="0" eb="1">
      <t>クラ</t>
    </rPh>
    <rPh sb="1" eb="2">
      <t>ハイ</t>
    </rPh>
    <phoneticPr fontId="4"/>
  </si>
  <si>
    <t>線種番号</t>
    <rPh sb="0" eb="2">
      <t>センシュ</t>
    </rPh>
    <rPh sb="2" eb="4">
      <t>バンゴウ</t>
    </rPh>
    <phoneticPr fontId="4"/>
  </si>
  <si>
    <t>線太さ</t>
    <rPh sb="0" eb="1">
      <t>セン</t>
    </rPh>
    <rPh sb="1" eb="2">
      <t>フト</t>
    </rPh>
    <phoneticPr fontId="4"/>
  </si>
  <si>
    <t>ｸﾞﾙｰﾌﾟ１</t>
    <phoneticPr fontId="4"/>
  </si>
  <si>
    <t>ｸﾞﾙｰﾌﾟ２</t>
    <phoneticPr fontId="4"/>
  </si>
  <si>
    <t>実線</t>
    <rPh sb="0" eb="2">
      <t>ジッセン</t>
    </rPh>
    <phoneticPr fontId="4"/>
  </si>
  <si>
    <t>CONTINUOUS</t>
  </si>
  <si>
    <t>極太線</t>
    <rPh sb="0" eb="1">
      <t>ゴク</t>
    </rPh>
    <rPh sb="1" eb="2">
      <t>フト</t>
    </rPh>
    <rPh sb="2" eb="3">
      <t>セン</t>
    </rPh>
    <phoneticPr fontId="4"/>
  </si>
  <si>
    <t>一点鎖線</t>
    <rPh sb="0" eb="2">
      <t>イッテン</t>
    </rPh>
    <rPh sb="2" eb="4">
      <t>サセン</t>
    </rPh>
    <phoneticPr fontId="4"/>
  </si>
  <si>
    <t>CENTER</t>
  </si>
  <si>
    <t>太線</t>
    <rPh sb="0" eb="2">
      <t>フトセン</t>
    </rPh>
    <phoneticPr fontId="4"/>
  </si>
  <si>
    <t>二点鎖線</t>
    <rPh sb="0" eb="2">
      <t>ニテン</t>
    </rPh>
    <rPh sb="2" eb="4">
      <t>サセン</t>
    </rPh>
    <phoneticPr fontId="4"/>
  </si>
  <si>
    <t>PHANTOM</t>
  </si>
  <si>
    <t>細線</t>
    <rPh sb="0" eb="2">
      <t>ホソセン</t>
    </rPh>
    <phoneticPr fontId="4"/>
  </si>
  <si>
    <t>破線</t>
    <rPh sb="0" eb="2">
      <t>ハセン</t>
    </rPh>
    <phoneticPr fontId="4"/>
  </si>
  <si>
    <t>HIDDENX2</t>
  </si>
  <si>
    <t>極細線</t>
    <rPh sb="0" eb="1">
      <t>ゴク</t>
    </rPh>
    <rPh sb="1" eb="3">
      <t>ホソセン</t>
    </rPh>
    <phoneticPr fontId="4"/>
  </si>
  <si>
    <t>ﾚｲﾔｰ名</t>
    <rPh sb="4" eb="5">
      <t>メイ</t>
    </rPh>
    <phoneticPr fontId="3"/>
  </si>
  <si>
    <t>色番号</t>
    <rPh sb="0" eb="1">
      <t>イロ</t>
    </rPh>
    <rPh sb="1" eb="3">
      <t>バンゴウ</t>
    </rPh>
    <phoneticPr fontId="3"/>
  </si>
  <si>
    <t>線種名</t>
    <rPh sb="0" eb="2">
      <t>センシュ</t>
    </rPh>
    <rPh sb="2" eb="3">
      <t>メイ</t>
    </rPh>
    <phoneticPr fontId="3"/>
  </si>
  <si>
    <t>線の太さ</t>
    <rPh sb="0" eb="1">
      <t>セン</t>
    </rPh>
    <rPh sb="2" eb="3">
      <t>フト</t>
    </rPh>
    <phoneticPr fontId="3"/>
  </si>
  <si>
    <t>説明</t>
    <rPh sb="0" eb="2">
      <t>セツメイ</t>
    </rPh>
    <phoneticPr fontId="3"/>
  </si>
  <si>
    <t>5:5～9</t>
    <phoneticPr fontId="3"/>
  </si>
  <si>
    <t>0:0～4</t>
    <phoneticPr fontId="3"/>
  </si>
  <si>
    <t>シート[lay_1]は、</t>
    <phoneticPr fontId="3"/>
  </si>
  <si>
    <t>最初の材料番号</t>
    <rPh sb="0" eb="2">
      <t>サイショ</t>
    </rPh>
    <rPh sb="3" eb="5">
      <t>ザイリョウ</t>
    </rPh>
    <rPh sb="5" eb="7">
      <t>バンゴウ</t>
    </rPh>
    <phoneticPr fontId="3"/>
  </si>
  <si>
    <t>下表の色番号</t>
    <rPh sb="0" eb="2">
      <t>カヒョウ</t>
    </rPh>
    <rPh sb="3" eb="4">
      <t>イロ</t>
    </rPh>
    <rPh sb="4" eb="6">
      <t>バンゴウ</t>
    </rPh>
    <phoneticPr fontId="3"/>
  </si>
  <si>
    <t>材料番号の枝番</t>
    <rPh sb="0" eb="2">
      <t>ザイリョウ</t>
    </rPh>
    <rPh sb="2" eb="4">
      <t>バンゴウ</t>
    </rPh>
    <rPh sb="5" eb="7">
      <t>エダバン</t>
    </rPh>
    <phoneticPr fontId="3"/>
  </si>
  <si>
    <t>シート[lay_2]は、</t>
    <phoneticPr fontId="3"/>
  </si>
  <si>
    <t>シート[コピー]は、AutoCADにて材料番号のレイヤーを作成するために命令をまとめたもので、</t>
    <rPh sb="19" eb="21">
      <t>ザイリョウ</t>
    </rPh>
    <rPh sb="21" eb="23">
      <t>バンゴウ</t>
    </rPh>
    <rPh sb="29" eb="31">
      <t>サクセイ</t>
    </rPh>
    <rPh sb="36" eb="38">
      <t>メイレイ</t>
    </rPh>
    <phoneticPr fontId="3"/>
  </si>
  <si>
    <t>頭の1 は、桁を整えるためのダミー値で、100・10の位の２数字が材料番号</t>
    <rPh sb="0" eb="1">
      <t>アタマ</t>
    </rPh>
    <rPh sb="6" eb="7">
      <t>ケタ</t>
    </rPh>
    <rPh sb="8" eb="9">
      <t>トトノ</t>
    </rPh>
    <rPh sb="17" eb="18">
      <t>チ</t>
    </rPh>
    <rPh sb="27" eb="28">
      <t>クライ</t>
    </rPh>
    <rPh sb="30" eb="32">
      <t>スウジ</t>
    </rPh>
    <rPh sb="33" eb="35">
      <t>ザイリョウ</t>
    </rPh>
    <rPh sb="35" eb="37">
      <t>バンゴウ</t>
    </rPh>
    <phoneticPr fontId="3"/>
  </si>
  <si>
    <t>1の位は枝番号</t>
    <rPh sb="2" eb="3">
      <t>クライ</t>
    </rPh>
    <rPh sb="4" eb="7">
      <t>エダバンゴウ</t>
    </rPh>
    <phoneticPr fontId="3"/>
  </si>
  <si>
    <t>最初の状態で一度、レイヤーを作成した後、材料枝番号を5として、</t>
    <rPh sb="0" eb="2">
      <t>サイショ</t>
    </rPh>
    <rPh sb="3" eb="5">
      <t>ジョウタイ</t>
    </rPh>
    <rPh sb="6" eb="8">
      <t>イチド</t>
    </rPh>
    <rPh sb="14" eb="16">
      <t>サクセイ</t>
    </rPh>
    <rPh sb="18" eb="19">
      <t>ノチ</t>
    </rPh>
    <rPh sb="20" eb="22">
      <t>ザイリョウ</t>
    </rPh>
    <rPh sb="22" eb="25">
      <t>エダバンゴウ</t>
    </rPh>
    <phoneticPr fontId="3"/>
  </si>
  <si>
    <t>材料番号_レイヤー.xlsx　について</t>
    <phoneticPr fontId="3"/>
  </si>
  <si>
    <t>この例では、材料番号が1(1010)～10(1104)の枝番付きのレイヤー名ができます。</t>
    <rPh sb="2" eb="3">
      <t>レイ</t>
    </rPh>
    <rPh sb="6" eb="8">
      <t>ザイリョウ</t>
    </rPh>
    <rPh sb="8" eb="10">
      <t>バンゴウ</t>
    </rPh>
    <rPh sb="28" eb="30">
      <t>エダバン</t>
    </rPh>
    <rPh sb="30" eb="31">
      <t>ツ</t>
    </rPh>
    <rPh sb="37" eb="38">
      <t>メイ</t>
    </rPh>
    <phoneticPr fontId="3"/>
  </si>
  <si>
    <t>この例では、材料番号が11(1110)～10(1204)の枝番付きのレイヤー名ができます。</t>
    <rPh sb="2" eb="3">
      <t>レイ</t>
    </rPh>
    <rPh sb="6" eb="8">
      <t>ザイリョウ</t>
    </rPh>
    <rPh sb="8" eb="10">
      <t>バンゴウ</t>
    </rPh>
    <rPh sb="29" eb="31">
      <t>エダバン</t>
    </rPh>
    <rPh sb="31" eb="32">
      <t>ツ</t>
    </rPh>
    <rPh sb="38" eb="39">
      <t>メイ</t>
    </rPh>
    <phoneticPr fontId="3"/>
  </si>
  <si>
    <t>すべてをコピーし、AutoCADのコマンドラインに貼り付ければ、レイヤーが作成されます。</t>
    <rPh sb="25" eb="26">
      <t>ハ</t>
    </rPh>
    <rPh sb="27" eb="28">
      <t>ツ</t>
    </rPh>
    <rPh sb="37" eb="39">
      <t>サクセイ</t>
    </rPh>
    <phoneticPr fontId="3"/>
  </si>
  <si>
    <t>シート[lay_1]・[lay_2]が材料番号の各諸元を設定します。(連動)</t>
    <rPh sb="19" eb="21">
      <t>ザイリョウ</t>
    </rPh>
    <rPh sb="21" eb="23">
      <t>バンゴウ</t>
    </rPh>
    <rPh sb="24" eb="25">
      <t>カク</t>
    </rPh>
    <rPh sb="25" eb="27">
      <t>ショゲン</t>
    </rPh>
    <rPh sb="28" eb="30">
      <t>セッテイ</t>
    </rPh>
    <rPh sb="35" eb="37">
      <t>レンドウ</t>
    </rPh>
    <phoneticPr fontId="3"/>
  </si>
  <si>
    <t>材料区分の形状が複雑ではない場合は、枝番号が4まででも良いですが、複雑な場合には、</t>
    <rPh sb="0" eb="2">
      <t>ザイリョウ</t>
    </rPh>
    <rPh sb="2" eb="4">
      <t>クブン</t>
    </rPh>
    <rPh sb="5" eb="7">
      <t>ケイジョウ</t>
    </rPh>
    <rPh sb="8" eb="10">
      <t>フクザツ</t>
    </rPh>
    <rPh sb="14" eb="16">
      <t>バアイ</t>
    </rPh>
    <rPh sb="18" eb="21">
      <t>エダバンゴウ</t>
    </rPh>
    <rPh sb="27" eb="28">
      <t>ヨ</t>
    </rPh>
    <rPh sb="33" eb="35">
      <t>フクザツ</t>
    </rPh>
    <rPh sb="36" eb="38">
      <t>バアイ</t>
    </rPh>
    <phoneticPr fontId="3"/>
  </si>
  <si>
    <t>再度、AutoCADに貼り付けると、枝番号が、0～9　になります。</t>
    <rPh sb="0" eb="2">
      <t>サイド</t>
    </rPh>
    <rPh sb="11" eb="12">
      <t>ハ</t>
    </rPh>
    <rPh sb="13" eb="14">
      <t>ツ</t>
    </rPh>
    <rPh sb="18" eb="21">
      <t>エダバンゴウ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</si>
</sst>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9"/>
      <name val="ＭＳ 明朝"/>
      <family val="1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1" applyFont="1" applyBorder="1">
      <alignment vertical="center"/>
    </xf>
    <xf numFmtId="2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1" fillId="8" borderId="1" xfId="1" applyFont="1" applyFill="1" applyBorder="1" applyAlignment="1">
      <alignment horizontal="center" vertical="center"/>
    </xf>
    <xf numFmtId="0" fontId="1" fillId="9" borderId="1" xfId="1" applyFont="1" applyFill="1" applyBorder="1" applyAlignment="1">
      <alignment horizontal="center" vertical="center"/>
    </xf>
    <xf numFmtId="0" fontId="1" fillId="10" borderId="1" xfId="1" applyFont="1" applyFill="1" applyBorder="1" applyAlignment="1" applyProtection="1">
      <alignment horizontal="center" vertical="center"/>
      <protection hidden="1"/>
    </xf>
    <xf numFmtId="0" fontId="5" fillId="11" borderId="1" xfId="1" applyFont="1" applyFill="1" applyBorder="1" applyAlignment="1">
      <alignment horizontal="center" vertical="center"/>
    </xf>
    <xf numFmtId="0" fontId="1" fillId="12" borderId="1" xfId="1" applyFont="1" applyFill="1" applyBorder="1" applyAlignment="1">
      <alignment horizontal="center" vertical="center"/>
    </xf>
    <xf numFmtId="0" fontId="1" fillId="13" borderId="1" xfId="1" applyFont="1" applyFill="1" applyBorder="1" applyAlignment="1">
      <alignment horizontal="center" vertical="center"/>
    </xf>
    <xf numFmtId="0" fontId="1" fillId="14" borderId="1" xfId="1" applyFont="1" applyFill="1" applyBorder="1" applyAlignment="1">
      <alignment horizontal="center" vertical="center"/>
    </xf>
    <xf numFmtId="0" fontId="1" fillId="15" borderId="1" xfId="1" applyFont="1" applyFill="1" applyBorder="1" applyAlignment="1">
      <alignment horizontal="center" vertical="center"/>
    </xf>
    <xf numFmtId="0" fontId="1" fillId="16" borderId="1" xfId="1" applyFont="1" applyFill="1" applyBorder="1" applyAlignment="1">
      <alignment horizontal="center" vertical="center"/>
    </xf>
    <xf numFmtId="0" fontId="1" fillId="17" borderId="1" xfId="1" applyFont="1" applyFill="1" applyBorder="1" applyAlignment="1" applyProtection="1">
      <alignment horizontal="center" vertical="center"/>
      <protection hidden="1"/>
    </xf>
    <xf numFmtId="0" fontId="1" fillId="18" borderId="1" xfId="1" applyFont="1" applyFill="1" applyBorder="1" applyAlignment="1" applyProtection="1">
      <alignment horizontal="center" vertical="center"/>
      <protection hidden="1"/>
    </xf>
    <xf numFmtId="0" fontId="1" fillId="0" borderId="2" xfId="1" applyFont="1" applyBorder="1" applyAlignment="1">
      <alignment horizontal="left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>
      <alignment vertical="center"/>
    </xf>
    <xf numFmtId="0" fontId="1" fillId="0" borderId="1" xfId="1" applyFont="1" applyFill="1" applyBorder="1" applyAlignment="1" applyProtection="1">
      <alignment horizontal="center"/>
      <protection hidden="1"/>
    </xf>
    <xf numFmtId="2" fontId="1" fillId="0" borderId="1" xfId="1" applyNumberFormat="1" applyFont="1" applyBorder="1" applyAlignment="1">
      <alignment horizontal="center" vertical="center"/>
    </xf>
    <xf numFmtId="0" fontId="0" fillId="8" borderId="0" xfId="0" applyFill="1">
      <alignment vertical="center"/>
    </xf>
    <xf numFmtId="0" fontId="0" fillId="0" borderId="0" xfId="0" applyFill="1">
      <alignment vertical="center"/>
    </xf>
    <xf numFmtId="0" fontId="0" fillId="19" borderId="0" xfId="0" applyFill="1">
      <alignment vertical="center"/>
    </xf>
    <xf numFmtId="0" fontId="0" fillId="20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20" borderId="5" xfId="0" applyFill="1" applyBorder="1">
      <alignment vertical="center"/>
    </xf>
    <xf numFmtId="0" fontId="0" fillId="19" borderId="5" xfId="0" applyFill="1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21" borderId="5" xfId="0" applyFill="1" applyBorder="1">
      <alignment vertical="center"/>
    </xf>
    <xf numFmtId="0" fontId="0" fillId="21" borderId="0" xfId="0" applyFill="1">
      <alignment vertical="center"/>
    </xf>
  </cellXfs>
  <cellStyles count="2">
    <cellStyle name="標準" xfId="0" builtinId="0"/>
    <cellStyle name="標準_LAYER_0706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0"/>
  <sheetViews>
    <sheetView tabSelected="1" workbookViewId="0">
      <selection activeCell="C11" sqref="C11"/>
    </sheetView>
  </sheetViews>
  <sheetFormatPr defaultRowHeight="12"/>
  <sheetData>
    <row r="2" spans="2:7">
      <c r="B2" t="s">
        <v>99</v>
      </c>
    </row>
    <row r="4" spans="2:7">
      <c r="C4" t="s">
        <v>103</v>
      </c>
    </row>
    <row r="5" spans="2:7">
      <c r="C5" t="s">
        <v>95</v>
      </c>
    </row>
    <row r="6" spans="2:7">
      <c r="C6" t="s">
        <v>102</v>
      </c>
    </row>
    <row r="8" spans="2:7">
      <c r="C8" t="s">
        <v>104</v>
      </c>
    </row>
    <row r="9" spans="2:7">
      <c r="C9" t="s">
        <v>98</v>
      </c>
    </row>
    <row r="10" spans="2:7">
      <c r="C10" t="s">
        <v>105</v>
      </c>
    </row>
    <row r="12" spans="2:7">
      <c r="C12" t="s">
        <v>90</v>
      </c>
    </row>
    <row r="13" spans="2:7">
      <c r="D13" s="33" t="s">
        <v>83</v>
      </c>
      <c r="G13" t="s">
        <v>100</v>
      </c>
    </row>
    <row r="14" spans="2:7">
      <c r="D14" s="34">
        <v>1</v>
      </c>
      <c r="E14" t="s">
        <v>91</v>
      </c>
      <c r="G14" t="s">
        <v>96</v>
      </c>
    </row>
    <row r="15" spans="2:7">
      <c r="D15" s="35">
        <v>15</v>
      </c>
      <c r="E15" t="s">
        <v>92</v>
      </c>
      <c r="G15" t="s">
        <v>97</v>
      </c>
    </row>
    <row r="16" spans="2:7">
      <c r="D16" s="38">
        <v>0</v>
      </c>
      <c r="E16" t="s">
        <v>93</v>
      </c>
    </row>
    <row r="17" spans="3:7">
      <c r="D17" s="36" t="s">
        <v>89</v>
      </c>
    </row>
    <row r="18" spans="3:7">
      <c r="D18" s="37" t="s">
        <v>88</v>
      </c>
    </row>
    <row r="20" spans="3:7">
      <c r="C20" t="s">
        <v>94</v>
      </c>
      <c r="G20" t="s">
        <v>101</v>
      </c>
    </row>
  </sheetData>
  <phoneticPr fontId="3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76"/>
  <sheetViews>
    <sheetView workbookViewId="0">
      <selection activeCell="A4" sqref="A4"/>
    </sheetView>
  </sheetViews>
  <sheetFormatPr defaultRowHeight="12"/>
  <cols>
    <col min="1" max="1" width="13" bestFit="1" customWidth="1"/>
    <col min="3" max="3" width="11.85546875" bestFit="1" customWidth="1"/>
    <col min="5" max="5" width="47.85546875" bestFit="1" customWidth="1"/>
    <col min="6" max="7" width="23.140625" bestFit="1" customWidth="1"/>
    <col min="8" max="8" width="17.5703125" bestFit="1" customWidth="1"/>
    <col min="9" max="9" width="19.7109375" bestFit="1" customWidth="1"/>
    <col min="10" max="10" width="22" bestFit="1" customWidth="1"/>
    <col min="11" max="11" width="22" customWidth="1"/>
  </cols>
  <sheetData>
    <row r="1" spans="1:61">
      <c r="A1" s="1" t="s">
        <v>83</v>
      </c>
      <c r="B1" s="1" t="s">
        <v>84</v>
      </c>
      <c r="C1" s="1" t="s">
        <v>85</v>
      </c>
      <c r="D1" s="1" t="s">
        <v>86</v>
      </c>
      <c r="E1" s="1" t="s">
        <v>87</v>
      </c>
      <c r="F1" s="1">
        <v>1000</v>
      </c>
      <c r="G1">
        <f>A4</f>
        <v>0</v>
      </c>
    </row>
    <row r="2" spans="1:61">
      <c r="A2" s="31">
        <v>1</v>
      </c>
      <c r="B2" s="2">
        <f>VLOOKUP(A3,$A$55:$C$70,3,FALSE)</f>
        <v>8</v>
      </c>
      <c r="C2" t="s">
        <v>0</v>
      </c>
      <c r="D2" s="3">
        <v>0.13</v>
      </c>
      <c r="E2" t="s">
        <v>1</v>
      </c>
      <c r="F2">
        <f>$F$1+A2*10+$G$1</f>
        <v>1010</v>
      </c>
      <c r="G2" s="4" t="str">
        <f t="shared" ref="G2:G33" si="0">"-LAYER N "&amp;F2</f>
        <v>-LAYER N 1010</v>
      </c>
      <c r="H2" t="str">
        <f t="shared" ref="H2:H33" si="1">"-LAYER S "&amp;F2</f>
        <v>-LAYER S 1010</v>
      </c>
      <c r="I2" t="str">
        <f t="shared" ref="I2:I33" si="2">"-LAYER C "&amp;B2&amp;" "</f>
        <v xml:space="preserve">-LAYER C 8 </v>
      </c>
      <c r="J2" t="str">
        <f t="shared" ref="J2:J33" si="3">"-LAYER LW "&amp;D2&amp;" "</f>
        <v xml:space="preserve">-LAYER LW 0.13 </v>
      </c>
      <c r="K2" t="str">
        <f t="shared" ref="K2:K33" si="4">"-LAYER L "&amp;C2</f>
        <v>-LAYER L Continuous</v>
      </c>
      <c r="L2" s="5" t="str">
        <f>$G2</f>
        <v>-LAYER N 1010</v>
      </c>
      <c r="M2" s="5" t="str">
        <f>$G3</f>
        <v>-LAYER N 1011</v>
      </c>
      <c r="N2" s="5" t="str">
        <f>$G4</f>
        <v>-LAYER N 1012</v>
      </c>
      <c r="O2" s="5" t="str">
        <f>$G5</f>
        <v>-LAYER N 1013</v>
      </c>
      <c r="P2" s="5" t="str">
        <f>$G6</f>
        <v>-LAYER N 1014</v>
      </c>
      <c r="Q2" s="5" t="str">
        <f>$G7</f>
        <v>-LAYER N 1020</v>
      </c>
      <c r="R2" s="5" t="str">
        <f>$G8</f>
        <v>-LAYER N 1021</v>
      </c>
      <c r="S2" s="5" t="str">
        <f>$G9</f>
        <v>-LAYER N 1022</v>
      </c>
      <c r="T2" s="5" t="str">
        <f>$G10</f>
        <v>-LAYER N 1023</v>
      </c>
      <c r="U2" s="5" t="str">
        <f>$G11</f>
        <v>-LAYER N 1024</v>
      </c>
      <c r="V2" s="5" t="str">
        <f>$G12</f>
        <v>-LAYER N 1030</v>
      </c>
      <c r="W2" s="5" t="str">
        <f>$G13</f>
        <v>-LAYER N 1031</v>
      </c>
      <c r="X2" s="5" t="str">
        <f>$G14</f>
        <v>-LAYER N 1032</v>
      </c>
      <c r="Y2" s="5" t="str">
        <f>$G15</f>
        <v>-LAYER N 1033</v>
      </c>
      <c r="Z2" s="5" t="str">
        <f>$G16</f>
        <v>-LAYER N 1034</v>
      </c>
      <c r="AA2" s="5" t="str">
        <f>$G17</f>
        <v>-LAYER N 1040</v>
      </c>
      <c r="AB2" s="5" t="str">
        <f>$G18</f>
        <v>-LAYER N 1041</v>
      </c>
      <c r="AC2" s="5" t="str">
        <f>$G19</f>
        <v>-LAYER N 1042</v>
      </c>
      <c r="AD2" s="5" t="str">
        <f>$G20</f>
        <v>-LAYER N 1043</v>
      </c>
      <c r="AE2" s="5" t="str">
        <f>$G21</f>
        <v>-LAYER N 1044</v>
      </c>
      <c r="AF2" s="5" t="str">
        <f>$G22</f>
        <v>-LAYER N 1050</v>
      </c>
      <c r="AG2" s="5" t="str">
        <f>$G23</f>
        <v>-LAYER N 1051</v>
      </c>
      <c r="AH2" s="5" t="str">
        <f>$G24</f>
        <v>-LAYER N 1052</v>
      </c>
      <c r="AI2" s="5" t="str">
        <f>$G25</f>
        <v>-LAYER N 1053</v>
      </c>
      <c r="AJ2" s="5" t="str">
        <f>$G26</f>
        <v>-LAYER N 1054</v>
      </c>
      <c r="AK2" s="5" t="str">
        <f>$G27</f>
        <v>-LAYER N 1060</v>
      </c>
      <c r="AL2" s="5" t="str">
        <f>$G28</f>
        <v>-LAYER N 1061</v>
      </c>
      <c r="AM2" s="5" t="str">
        <f>$G29</f>
        <v>-LAYER N 1062</v>
      </c>
      <c r="AN2" s="5" t="str">
        <f>$G30</f>
        <v>-LAYER N 1063</v>
      </c>
      <c r="AO2" s="5" t="str">
        <f>$G31</f>
        <v>-LAYER N 1064</v>
      </c>
      <c r="AP2" s="5" t="str">
        <f>$G32</f>
        <v>-LAYER N 1070</v>
      </c>
      <c r="AQ2" s="5" t="str">
        <f>$G33</f>
        <v>-LAYER N 1071</v>
      </c>
      <c r="AR2" s="5" t="str">
        <f>$G34</f>
        <v>-LAYER N 1072</v>
      </c>
      <c r="AS2" s="5" t="str">
        <f>$G35</f>
        <v>-LAYER N 1073</v>
      </c>
      <c r="AT2" s="5" t="str">
        <f>$G36</f>
        <v>-LAYER N 1074</v>
      </c>
      <c r="AU2" s="5" t="str">
        <f>$G37</f>
        <v>-LAYER N 1080</v>
      </c>
      <c r="AV2" s="5" t="str">
        <f>$G38</f>
        <v>-LAYER N 1081</v>
      </c>
      <c r="AW2" s="5" t="str">
        <f>$G39</f>
        <v>-LAYER N 1082</v>
      </c>
      <c r="AX2" s="5" t="str">
        <f>$G40</f>
        <v>-LAYER N 1083</v>
      </c>
      <c r="AY2" s="5" t="str">
        <f>$G41</f>
        <v>-LAYER N 1084</v>
      </c>
      <c r="AZ2" s="5" t="str">
        <f>$G42</f>
        <v>-LAYER N 1090</v>
      </c>
      <c r="BA2" s="5" t="str">
        <f>$G43</f>
        <v>-LAYER N 1091</v>
      </c>
      <c r="BB2" s="5" t="str">
        <f>$G44</f>
        <v>-LAYER N 1092</v>
      </c>
      <c r="BC2" s="5" t="str">
        <f>$G45</f>
        <v>-LAYER N 1093</v>
      </c>
      <c r="BD2" s="5" t="str">
        <f>$G46</f>
        <v>-LAYER N 1094</v>
      </c>
      <c r="BE2" s="5" t="str">
        <f>$G47</f>
        <v>-LAYER N 1100</v>
      </c>
      <c r="BF2" s="5" t="str">
        <f>$G48</f>
        <v>-LAYER N 1101</v>
      </c>
      <c r="BG2" s="5" t="str">
        <f>$G49</f>
        <v>-LAYER N 1102</v>
      </c>
      <c r="BH2" s="5" t="str">
        <f>$G50</f>
        <v>-LAYER N 1103</v>
      </c>
      <c r="BI2" s="5" t="str">
        <f>$G51</f>
        <v>-LAYER N 1104</v>
      </c>
    </row>
    <row r="3" spans="1:61">
      <c r="A3" s="30">
        <v>15</v>
      </c>
      <c r="B3" s="2">
        <f>B2</f>
        <v>8</v>
      </c>
      <c r="C3" t="s">
        <v>0</v>
      </c>
      <c r="D3" s="3">
        <v>0.13</v>
      </c>
      <c r="E3" t="s">
        <v>2</v>
      </c>
      <c r="F3">
        <f>F2+1</f>
        <v>1011</v>
      </c>
      <c r="G3" s="4" t="str">
        <f t="shared" si="0"/>
        <v>-LAYER N 1011</v>
      </c>
      <c r="H3" t="str">
        <f t="shared" si="1"/>
        <v>-LAYER S 1011</v>
      </c>
      <c r="I3" t="str">
        <f t="shared" si="2"/>
        <v xml:space="preserve">-LAYER C 8 </v>
      </c>
      <c r="J3" t="str">
        <f t="shared" si="3"/>
        <v xml:space="preserve">-LAYER LW 0.13 </v>
      </c>
      <c r="K3" t="str">
        <f t="shared" si="4"/>
        <v>-LAYER L Continuous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</row>
    <row r="4" spans="1:61">
      <c r="A4" s="39">
        <v>0</v>
      </c>
      <c r="B4" s="2">
        <f>B3</f>
        <v>8</v>
      </c>
      <c r="C4" t="s">
        <v>0</v>
      </c>
      <c r="D4" s="3">
        <v>0.13</v>
      </c>
      <c r="E4" t="s">
        <v>3</v>
      </c>
      <c r="F4">
        <f>F3+1</f>
        <v>1012</v>
      </c>
      <c r="G4" s="4" t="str">
        <f t="shared" si="0"/>
        <v>-LAYER N 1012</v>
      </c>
      <c r="H4" t="str">
        <f t="shared" si="1"/>
        <v>-LAYER S 1012</v>
      </c>
      <c r="I4" t="str">
        <f t="shared" si="2"/>
        <v xml:space="preserve">-LAYER C 8 </v>
      </c>
      <c r="J4" t="str">
        <f t="shared" si="3"/>
        <v xml:space="preserve">-LAYER LW 0.13 </v>
      </c>
      <c r="K4" t="str">
        <f t="shared" si="4"/>
        <v>-LAYER L Continuous</v>
      </c>
      <c r="L4" s="5" t="str">
        <f>$H2</f>
        <v>-LAYER S 1010</v>
      </c>
      <c r="M4" s="5" t="str">
        <f>$H3</f>
        <v>-LAYER S 1011</v>
      </c>
      <c r="N4" s="5" t="str">
        <f>$H4</f>
        <v>-LAYER S 1012</v>
      </c>
      <c r="O4" s="5" t="str">
        <f>$H5</f>
        <v>-LAYER S 1013</v>
      </c>
      <c r="P4" s="5" t="str">
        <f>$H6</f>
        <v>-LAYER S 1014</v>
      </c>
      <c r="Q4" s="5" t="str">
        <f>$H7</f>
        <v>-LAYER S 1020</v>
      </c>
      <c r="R4" s="5" t="str">
        <f>$H8</f>
        <v>-LAYER S 1021</v>
      </c>
      <c r="S4" s="5" t="str">
        <f>$H9</f>
        <v>-LAYER S 1022</v>
      </c>
      <c r="T4" s="5" t="str">
        <f>$H10</f>
        <v>-LAYER S 1023</v>
      </c>
      <c r="U4" s="5" t="str">
        <f>$H11</f>
        <v>-LAYER S 1024</v>
      </c>
      <c r="V4" s="5" t="str">
        <f>$H12</f>
        <v>-LAYER S 1030</v>
      </c>
      <c r="W4" s="5" t="str">
        <f>$H13</f>
        <v>-LAYER S 1031</v>
      </c>
      <c r="X4" s="5" t="str">
        <f>$H14</f>
        <v>-LAYER S 1032</v>
      </c>
      <c r="Y4" s="5" t="str">
        <f>$H15</f>
        <v>-LAYER S 1033</v>
      </c>
      <c r="Z4" s="5" t="str">
        <f>$H16</f>
        <v>-LAYER S 1034</v>
      </c>
      <c r="AA4" s="5" t="str">
        <f>$H17</f>
        <v>-LAYER S 1040</v>
      </c>
      <c r="AB4" s="5" t="str">
        <f>$H18</f>
        <v>-LAYER S 1041</v>
      </c>
      <c r="AC4" s="5" t="str">
        <f>$H19</f>
        <v>-LAYER S 1042</v>
      </c>
      <c r="AD4" s="5" t="str">
        <f>$H20</f>
        <v>-LAYER S 1043</v>
      </c>
      <c r="AE4" s="5" t="str">
        <f>$H21</f>
        <v>-LAYER S 1044</v>
      </c>
      <c r="AF4" s="5" t="str">
        <f>$H22</f>
        <v>-LAYER S 1050</v>
      </c>
      <c r="AG4" s="5" t="str">
        <f>$H23</f>
        <v>-LAYER S 1051</v>
      </c>
      <c r="AH4" s="5" t="str">
        <f>$H24</f>
        <v>-LAYER S 1052</v>
      </c>
      <c r="AI4" s="5" t="str">
        <f>$H25</f>
        <v>-LAYER S 1053</v>
      </c>
      <c r="AJ4" s="5" t="str">
        <f>$H26</f>
        <v>-LAYER S 1054</v>
      </c>
      <c r="AK4" s="5" t="str">
        <f>$H27</f>
        <v>-LAYER S 1060</v>
      </c>
      <c r="AL4" s="5" t="str">
        <f>$H28</f>
        <v>-LAYER S 1061</v>
      </c>
      <c r="AM4" s="5" t="str">
        <f>$H29</f>
        <v>-LAYER S 1062</v>
      </c>
      <c r="AN4" s="5" t="str">
        <f>$H30</f>
        <v>-LAYER S 1063</v>
      </c>
      <c r="AO4" s="5" t="str">
        <f>$H31</f>
        <v>-LAYER S 1064</v>
      </c>
      <c r="AP4" s="5" t="str">
        <f>$H32</f>
        <v>-LAYER S 1070</v>
      </c>
      <c r="AQ4" s="5" t="str">
        <f>$H33</f>
        <v>-LAYER S 1071</v>
      </c>
      <c r="AR4" s="5" t="str">
        <f>$H34</f>
        <v>-LAYER S 1072</v>
      </c>
      <c r="AS4" s="5" t="str">
        <f>$H35</f>
        <v>-LAYER S 1073</v>
      </c>
      <c r="AT4" s="5" t="str">
        <f>$H36</f>
        <v>-LAYER S 1074</v>
      </c>
      <c r="AU4" s="5" t="str">
        <f>$H37</f>
        <v>-LAYER S 1080</v>
      </c>
      <c r="AV4" s="5" t="str">
        <f>$H38</f>
        <v>-LAYER S 1081</v>
      </c>
      <c r="AW4" s="5" t="str">
        <f>$H39</f>
        <v>-LAYER S 1082</v>
      </c>
      <c r="AX4" s="5" t="str">
        <f>$H40</f>
        <v>-LAYER S 1083</v>
      </c>
      <c r="AY4" s="5" t="str">
        <f>$H41</f>
        <v>-LAYER S 1084</v>
      </c>
      <c r="AZ4" s="5" t="str">
        <f>$H42</f>
        <v>-LAYER S 1090</v>
      </c>
      <c r="BA4" s="5" t="str">
        <f>$H43</f>
        <v>-LAYER S 1091</v>
      </c>
      <c r="BB4" s="5" t="str">
        <f>$H44</f>
        <v>-LAYER S 1092</v>
      </c>
      <c r="BC4" s="5" t="str">
        <f>$H45</f>
        <v>-LAYER S 1093</v>
      </c>
      <c r="BD4" s="5" t="str">
        <f>$H46</f>
        <v>-LAYER S 1094</v>
      </c>
      <c r="BE4" s="5" t="str">
        <f>$H47</f>
        <v>-LAYER S 1100</v>
      </c>
      <c r="BF4" s="5" t="str">
        <f>$H48</f>
        <v>-LAYER S 1101</v>
      </c>
      <c r="BG4" s="5" t="str">
        <f>$H49</f>
        <v>-LAYER S 1102</v>
      </c>
      <c r="BH4" s="5" t="str">
        <f>$H50</f>
        <v>-LAYER S 1103</v>
      </c>
      <c r="BI4" s="5" t="str">
        <f>$H51</f>
        <v>-LAYER S 1104</v>
      </c>
    </row>
    <row r="5" spans="1:61">
      <c r="A5" s="32" t="s">
        <v>89</v>
      </c>
      <c r="B5" s="2">
        <f>B4</f>
        <v>8</v>
      </c>
      <c r="C5" t="s">
        <v>0</v>
      </c>
      <c r="D5" s="3">
        <v>0.13</v>
      </c>
      <c r="E5" t="s">
        <v>4</v>
      </c>
      <c r="F5">
        <f>F4+1</f>
        <v>1013</v>
      </c>
      <c r="G5" s="4" t="str">
        <f t="shared" si="0"/>
        <v>-LAYER N 1013</v>
      </c>
      <c r="H5" t="str">
        <f t="shared" si="1"/>
        <v>-LAYER S 1013</v>
      </c>
      <c r="I5" t="str">
        <f t="shared" si="2"/>
        <v xml:space="preserve">-LAYER C 8 </v>
      </c>
      <c r="J5" t="str">
        <f t="shared" si="3"/>
        <v xml:space="preserve">-LAYER LW 0.13 </v>
      </c>
      <c r="K5" t="str">
        <f t="shared" si="4"/>
        <v>-LAYER L Continuous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</row>
    <row r="6" spans="1:61">
      <c r="A6" s="32" t="s">
        <v>88</v>
      </c>
      <c r="B6" s="2">
        <f>B5</f>
        <v>8</v>
      </c>
      <c r="C6" t="s">
        <v>0</v>
      </c>
      <c r="D6" s="3">
        <v>0.13</v>
      </c>
      <c r="E6" t="s">
        <v>5</v>
      </c>
      <c r="F6">
        <f>F5+1</f>
        <v>1014</v>
      </c>
      <c r="G6" s="4" t="str">
        <f t="shared" si="0"/>
        <v>-LAYER N 1014</v>
      </c>
      <c r="H6" t="str">
        <f t="shared" si="1"/>
        <v>-LAYER S 1014</v>
      </c>
      <c r="I6" t="str">
        <f t="shared" si="2"/>
        <v xml:space="preserve">-LAYER C 8 </v>
      </c>
      <c r="J6" t="str">
        <f t="shared" si="3"/>
        <v xml:space="preserve">-LAYER LW 0.13 </v>
      </c>
      <c r="K6" t="str">
        <f t="shared" si="4"/>
        <v>-LAYER L Continuous</v>
      </c>
      <c r="L6" s="5" t="str">
        <f>$I2</f>
        <v xml:space="preserve">-LAYER C 8 </v>
      </c>
      <c r="M6" s="5" t="str">
        <f>$I3</f>
        <v xml:space="preserve">-LAYER C 8 </v>
      </c>
      <c r="N6" s="5" t="str">
        <f>$I4</f>
        <v xml:space="preserve">-LAYER C 8 </v>
      </c>
      <c r="O6" s="5" t="str">
        <f>$I5</f>
        <v xml:space="preserve">-LAYER C 8 </v>
      </c>
      <c r="P6" s="5" t="str">
        <f>$I6</f>
        <v xml:space="preserve">-LAYER C 8 </v>
      </c>
      <c r="Q6" s="5" t="str">
        <f>$I7</f>
        <v xml:space="preserve">-LAYER C 1 </v>
      </c>
      <c r="R6" s="5" t="str">
        <f>$I8</f>
        <v xml:space="preserve">-LAYER C 1 </v>
      </c>
      <c r="S6" s="5" t="str">
        <f>$I9</f>
        <v xml:space="preserve">-LAYER C 1 </v>
      </c>
      <c r="T6" s="5" t="str">
        <f>$I10</f>
        <v xml:space="preserve">-LAYER C 1 </v>
      </c>
      <c r="U6" s="5" t="str">
        <f>$I11</f>
        <v xml:space="preserve">-LAYER C 1 </v>
      </c>
      <c r="V6" s="5" t="str">
        <f>$I12</f>
        <v xml:space="preserve">-LAYER C 3 </v>
      </c>
      <c r="W6" s="5" t="str">
        <f>$I13</f>
        <v xml:space="preserve">-LAYER C 3 </v>
      </c>
      <c r="X6" s="5" t="str">
        <f>$I14</f>
        <v xml:space="preserve">-LAYER C 3 </v>
      </c>
      <c r="Y6" s="5" t="str">
        <f>$I15</f>
        <v xml:space="preserve">-LAYER C 3 </v>
      </c>
      <c r="Z6" s="5" t="str">
        <f>$I16</f>
        <v xml:space="preserve">-LAYER C 3 </v>
      </c>
      <c r="AA6" s="5" t="str">
        <f>$I17</f>
        <v xml:space="preserve">-LAYER C 5 </v>
      </c>
      <c r="AB6" s="5" t="str">
        <f>$I18</f>
        <v xml:space="preserve">-LAYER C 5 </v>
      </c>
      <c r="AC6" s="5" t="str">
        <f>$I19</f>
        <v xml:space="preserve">-LAYER C 5 </v>
      </c>
      <c r="AD6" s="5" t="str">
        <f>$I20</f>
        <v xml:space="preserve">-LAYER C 5 </v>
      </c>
      <c r="AE6" s="5" t="str">
        <f>$I21</f>
        <v xml:space="preserve">-LAYER C 5 </v>
      </c>
      <c r="AF6" s="5" t="str">
        <f>$I22</f>
        <v xml:space="preserve">-LAYER C 2 </v>
      </c>
      <c r="AG6" s="5" t="str">
        <f>$I23</f>
        <v xml:space="preserve">-LAYER C 2 </v>
      </c>
      <c r="AH6" s="5" t="str">
        <f>$I24</f>
        <v xml:space="preserve">-LAYER C 2 </v>
      </c>
      <c r="AI6" s="5" t="str">
        <f>$I25</f>
        <v xml:space="preserve">-LAYER C 2 </v>
      </c>
      <c r="AJ6" s="5" t="str">
        <f>$I26</f>
        <v xml:space="preserve">-LAYER C 2 </v>
      </c>
      <c r="AK6" s="5" t="str">
        <f>$I27</f>
        <v xml:space="preserve">-LAYER C 6 </v>
      </c>
      <c r="AL6" s="5" t="str">
        <f>$I28</f>
        <v xml:space="preserve">-LAYER C 6 </v>
      </c>
      <c r="AM6" s="5" t="str">
        <f>$I29</f>
        <v xml:space="preserve">-LAYER C 6 </v>
      </c>
      <c r="AN6" s="5" t="str">
        <f>$I30</f>
        <v xml:space="preserve">-LAYER C 6 </v>
      </c>
      <c r="AO6" s="5" t="str">
        <f>$I31</f>
        <v xml:space="preserve">-LAYER C 6 </v>
      </c>
      <c r="AP6" s="5" t="str">
        <f>$I32</f>
        <v xml:space="preserve">-LAYER C 4 </v>
      </c>
      <c r="AQ6" s="5" t="str">
        <f>$I33</f>
        <v xml:space="preserve">-LAYER C 4 </v>
      </c>
      <c r="AR6" s="5" t="str">
        <f>$I34</f>
        <v xml:space="preserve">-LAYER C 4 </v>
      </c>
      <c r="AS6" s="5" t="str">
        <f>$I35</f>
        <v xml:space="preserve">-LAYER C 4 </v>
      </c>
      <c r="AT6" s="5" t="str">
        <f>$I36</f>
        <v xml:space="preserve">-LAYER C 4 </v>
      </c>
      <c r="AU6" s="5" t="str">
        <f>$I37</f>
        <v xml:space="preserve">-LAYER C 7 </v>
      </c>
      <c r="AV6" s="5" t="str">
        <f>$I38</f>
        <v xml:space="preserve">-LAYER C 7 </v>
      </c>
      <c r="AW6" s="5" t="str">
        <f>$I39</f>
        <v xml:space="preserve">-LAYER C 7 </v>
      </c>
      <c r="AX6" s="5" t="str">
        <f>$I40</f>
        <v xml:space="preserve">-LAYER C 7 </v>
      </c>
      <c r="AY6" s="5" t="str">
        <f>$I41</f>
        <v xml:space="preserve">-LAYER C 7 </v>
      </c>
      <c r="AZ6" s="5" t="str">
        <f>$I42</f>
        <v xml:space="preserve">-LAYER C 222 </v>
      </c>
      <c r="BA6" s="5" t="str">
        <f>$I43</f>
        <v xml:space="preserve">-LAYER C 222 </v>
      </c>
      <c r="BB6" s="5" t="str">
        <f>$I44</f>
        <v xml:space="preserve">-LAYER C 222 </v>
      </c>
      <c r="BC6" s="5" t="str">
        <f>$I45</f>
        <v xml:space="preserve">-LAYER C 222 </v>
      </c>
      <c r="BD6" s="5" t="str">
        <f>$I46</f>
        <v xml:space="preserve">-LAYER C 222 </v>
      </c>
      <c r="BE6" s="5" t="str">
        <f>$I47</f>
        <v xml:space="preserve">-LAYER C 27 </v>
      </c>
      <c r="BF6" s="5" t="str">
        <f>$I48</f>
        <v xml:space="preserve">-LAYER C 27 </v>
      </c>
      <c r="BG6" s="5" t="str">
        <f>$I49</f>
        <v xml:space="preserve">-LAYER C 27 </v>
      </c>
      <c r="BH6" s="5" t="str">
        <f>$I50</f>
        <v xml:space="preserve">-LAYER C 27 </v>
      </c>
      <c r="BI6" s="5" t="str">
        <f>$I51</f>
        <v xml:space="preserve">-LAYER C 27 </v>
      </c>
    </row>
    <row r="7" spans="1:61">
      <c r="A7">
        <f>A2+1</f>
        <v>2</v>
      </c>
      <c r="B7" s="2">
        <f>VLOOKUP(A7-$A$2+1,$A$55:$C$70,3,FALSE)</f>
        <v>1</v>
      </c>
      <c r="C7" t="s">
        <v>0</v>
      </c>
      <c r="D7" s="3">
        <v>0.13</v>
      </c>
      <c r="E7" t="s">
        <v>6</v>
      </c>
      <c r="F7">
        <f>$F$1+A7*10+$G$1</f>
        <v>1020</v>
      </c>
      <c r="G7" s="4" t="str">
        <f t="shared" si="0"/>
        <v>-LAYER N 1020</v>
      </c>
      <c r="H7" t="str">
        <f t="shared" si="1"/>
        <v>-LAYER S 1020</v>
      </c>
      <c r="I7" t="str">
        <f t="shared" si="2"/>
        <v xml:space="preserve">-LAYER C 1 </v>
      </c>
      <c r="J7" t="str">
        <f t="shared" si="3"/>
        <v xml:space="preserve">-LAYER LW 0.13 </v>
      </c>
      <c r="K7" t="str">
        <f t="shared" si="4"/>
        <v>-LAYER L Continuous</v>
      </c>
      <c r="L7" s="5" t="str">
        <f>$J2</f>
        <v xml:space="preserve">-LAYER LW 0.13 </v>
      </c>
      <c r="M7" s="5" t="str">
        <f>$J3</f>
        <v xml:space="preserve">-LAYER LW 0.13 </v>
      </c>
      <c r="N7" s="5" t="str">
        <f>$J4</f>
        <v xml:space="preserve">-LAYER LW 0.13 </v>
      </c>
      <c r="O7" s="5" t="str">
        <f>$J5</f>
        <v xml:space="preserve">-LAYER LW 0.13 </v>
      </c>
      <c r="P7" s="5" t="str">
        <f>$J6</f>
        <v xml:space="preserve">-LAYER LW 0.13 </v>
      </c>
      <c r="Q7" s="5" t="str">
        <f>$J7</f>
        <v xml:space="preserve">-LAYER LW 0.13 </v>
      </c>
      <c r="R7" s="5" t="str">
        <f>$J8</f>
        <v xml:space="preserve">-LAYER LW 0.13 </v>
      </c>
      <c r="S7" s="5" t="str">
        <f>$J9</f>
        <v xml:space="preserve">-LAYER LW 0.13 </v>
      </c>
      <c r="T7" s="5" t="str">
        <f>$J10</f>
        <v xml:space="preserve">-LAYER LW 0.13 </v>
      </c>
      <c r="U7" s="5" t="str">
        <f>$J11</f>
        <v xml:space="preserve">-LAYER LW 0.13 </v>
      </c>
      <c r="V7" s="5" t="str">
        <f>$J12</f>
        <v xml:space="preserve">-LAYER LW 0.13 </v>
      </c>
      <c r="W7" s="5" t="str">
        <f>$J13</f>
        <v xml:space="preserve">-LAYER LW 0.13 </v>
      </c>
      <c r="X7" s="5" t="str">
        <f>$J14</f>
        <v xml:space="preserve">-LAYER LW 0.13 </v>
      </c>
      <c r="Y7" s="5" t="str">
        <f>$J15</f>
        <v xml:space="preserve">-LAYER LW 0.13 </v>
      </c>
      <c r="Z7" s="5" t="str">
        <f>$J16</f>
        <v xml:space="preserve">-LAYER LW 0.13 </v>
      </c>
      <c r="AA7" s="5" t="str">
        <f>$J17</f>
        <v xml:space="preserve">-LAYER LW 0.13 </v>
      </c>
      <c r="AB7" s="5" t="str">
        <f>$J18</f>
        <v xml:space="preserve">-LAYER LW 0.13 </v>
      </c>
      <c r="AC7" s="5" t="str">
        <f>$J19</f>
        <v xml:space="preserve">-LAYER LW 0.13 </v>
      </c>
      <c r="AD7" s="5" t="str">
        <f>$J20</f>
        <v xml:space="preserve">-LAYER LW 0.13 </v>
      </c>
      <c r="AE7" s="5" t="str">
        <f>$J21</f>
        <v xml:space="preserve">-LAYER LW 0.13 </v>
      </c>
      <c r="AF7" s="5" t="str">
        <f>$J22</f>
        <v xml:space="preserve">-LAYER LW 0.13 </v>
      </c>
      <c r="AG7" s="5" t="str">
        <f>$J23</f>
        <v xml:space="preserve">-LAYER LW 0.13 </v>
      </c>
      <c r="AH7" s="5" t="str">
        <f>$J24</f>
        <v xml:space="preserve">-LAYER LW 0.13 </v>
      </c>
      <c r="AI7" s="5" t="str">
        <f>$J25</f>
        <v xml:space="preserve">-LAYER LW 0.13 </v>
      </c>
      <c r="AJ7" s="5" t="str">
        <f>$J26</f>
        <v xml:space="preserve">-LAYER LW 0.13 </v>
      </c>
      <c r="AK7" s="5" t="str">
        <f>$J27</f>
        <v xml:space="preserve">-LAYER LW 0.13 </v>
      </c>
      <c r="AL7" s="5" t="str">
        <f>$J28</f>
        <v xml:space="preserve">-LAYER LW 0.13 </v>
      </c>
      <c r="AM7" s="5" t="str">
        <f>$J29</f>
        <v xml:space="preserve">-LAYER LW 0.13 </v>
      </c>
      <c r="AN7" s="5" t="str">
        <f>$J30</f>
        <v xml:space="preserve">-LAYER LW 0.13 </v>
      </c>
      <c r="AO7" s="5" t="str">
        <f>$J31</f>
        <v xml:space="preserve">-LAYER LW 0.13 </v>
      </c>
      <c r="AP7" s="5" t="str">
        <f>$J32</f>
        <v xml:space="preserve">-LAYER LW 0.13 </v>
      </c>
      <c r="AQ7" s="5" t="str">
        <f>$J33</f>
        <v xml:space="preserve">-LAYER LW 0.13 </v>
      </c>
      <c r="AR7" s="5" t="str">
        <f>$J34</f>
        <v xml:space="preserve">-LAYER LW 0.13 </v>
      </c>
      <c r="AS7" s="5" t="str">
        <f>$J35</f>
        <v xml:space="preserve">-LAYER LW 0.13 </v>
      </c>
      <c r="AT7" s="5" t="str">
        <f>$J36</f>
        <v xml:space="preserve">-LAYER LW 0.13 </v>
      </c>
      <c r="AU7" s="5" t="str">
        <f>$J37</f>
        <v xml:space="preserve">-LAYER LW 0.13 </v>
      </c>
      <c r="AV7" s="5" t="str">
        <f>$J38</f>
        <v xml:space="preserve">-LAYER LW 0.13 </v>
      </c>
      <c r="AW7" s="5" t="str">
        <f>$J39</f>
        <v xml:space="preserve">-LAYER LW 0.13 </v>
      </c>
      <c r="AX7" s="5" t="str">
        <f>$J40</f>
        <v xml:space="preserve">-LAYER LW 0.13 </v>
      </c>
      <c r="AY7" s="5" t="str">
        <f>$J41</f>
        <v xml:space="preserve">-LAYER LW 0.13 </v>
      </c>
      <c r="AZ7" s="5" t="str">
        <f>$J42</f>
        <v xml:space="preserve">-LAYER LW 0.13 </v>
      </c>
      <c r="BA7" s="5" t="str">
        <f>$J43</f>
        <v xml:space="preserve">-LAYER LW 0.13 </v>
      </c>
      <c r="BB7" s="5" t="str">
        <f>$J44</f>
        <v xml:space="preserve">-LAYER LW 0.13 </v>
      </c>
      <c r="BC7" s="5" t="str">
        <f>$J45</f>
        <v xml:space="preserve">-LAYER LW 0.13 </v>
      </c>
      <c r="BD7" s="5" t="str">
        <f>$J46</f>
        <v xml:space="preserve">-LAYER LW 0.13 </v>
      </c>
      <c r="BE7" s="5" t="str">
        <f>$J47</f>
        <v xml:space="preserve">-LAYER LW 0.13 </v>
      </c>
      <c r="BF7" s="5" t="str">
        <f>$J48</f>
        <v xml:space="preserve">-LAYER LW 0.13 </v>
      </c>
      <c r="BG7" s="5" t="str">
        <f>$J49</f>
        <v xml:space="preserve">-LAYER LW 0.13 </v>
      </c>
      <c r="BH7" s="5" t="str">
        <f>$J50</f>
        <v xml:space="preserve">-LAYER LW 0.13 </v>
      </c>
      <c r="BI7" s="5" t="str">
        <f>$J51</f>
        <v xml:space="preserve">-LAYER LW 0.13 </v>
      </c>
    </row>
    <row r="8" spans="1:61">
      <c r="B8" s="2">
        <f>B7</f>
        <v>1</v>
      </c>
      <c r="C8" t="s">
        <v>0</v>
      </c>
      <c r="D8" s="3">
        <v>0.13</v>
      </c>
      <c r="E8" t="s">
        <v>7</v>
      </c>
      <c r="F8">
        <f>F7+1</f>
        <v>1021</v>
      </c>
      <c r="G8" s="4" t="str">
        <f t="shared" si="0"/>
        <v>-LAYER N 1021</v>
      </c>
      <c r="H8" t="str">
        <f t="shared" si="1"/>
        <v>-LAYER S 1021</v>
      </c>
      <c r="I8" t="str">
        <f t="shared" si="2"/>
        <v xml:space="preserve">-LAYER C 1 </v>
      </c>
      <c r="J8" t="str">
        <f t="shared" si="3"/>
        <v xml:space="preserve">-LAYER LW 0.13 </v>
      </c>
      <c r="K8" t="str">
        <f t="shared" si="4"/>
        <v>-LAYER L Continuous</v>
      </c>
      <c r="L8" s="5" t="str">
        <f>$K2</f>
        <v>-LAYER L Continuous</v>
      </c>
      <c r="M8" s="5" t="str">
        <f>$K3</f>
        <v>-LAYER L Continuous</v>
      </c>
      <c r="N8" s="5" t="str">
        <f>$K4</f>
        <v>-LAYER L Continuous</v>
      </c>
      <c r="O8" s="5" t="str">
        <f>$K5</f>
        <v>-LAYER L Continuous</v>
      </c>
      <c r="P8" s="5" t="str">
        <f>$K6</f>
        <v>-LAYER L Continuous</v>
      </c>
      <c r="Q8" s="5" t="str">
        <f>$K7</f>
        <v>-LAYER L Continuous</v>
      </c>
      <c r="R8" s="5" t="str">
        <f>$K8</f>
        <v>-LAYER L Continuous</v>
      </c>
      <c r="S8" s="5" t="str">
        <f>$K9</f>
        <v>-LAYER L Continuous</v>
      </c>
      <c r="T8" s="5" t="str">
        <f>$K10</f>
        <v>-LAYER L Continuous</v>
      </c>
      <c r="U8" s="5" t="str">
        <f>$K11</f>
        <v>-LAYER L Continuous</v>
      </c>
      <c r="V8" s="5" t="str">
        <f>$K12</f>
        <v>-LAYER L Continuous</v>
      </c>
      <c r="W8" s="5" t="str">
        <f>$K13</f>
        <v>-LAYER L Continuous</v>
      </c>
      <c r="X8" s="5" t="str">
        <f>$K14</f>
        <v>-LAYER L Continuous</v>
      </c>
      <c r="Y8" s="5" t="str">
        <f>$K15</f>
        <v>-LAYER L Continuous</v>
      </c>
      <c r="Z8" s="5" t="str">
        <f>$K16</f>
        <v>-LAYER L Continuous</v>
      </c>
      <c r="AA8" s="5" t="str">
        <f>$K17</f>
        <v>-LAYER L Continuous</v>
      </c>
      <c r="AB8" s="5" t="str">
        <f>$K18</f>
        <v>-LAYER L Continuous</v>
      </c>
      <c r="AC8" s="5" t="str">
        <f>$K19</f>
        <v>-LAYER L Continuous</v>
      </c>
      <c r="AD8" s="5" t="str">
        <f>$K20</f>
        <v>-LAYER L Continuous</v>
      </c>
      <c r="AE8" s="5" t="str">
        <f>$K21</f>
        <v>-LAYER L Continuous</v>
      </c>
      <c r="AF8" s="5" t="str">
        <f>$K22</f>
        <v>-LAYER L Continuous</v>
      </c>
      <c r="AG8" s="5" t="str">
        <f>$K23</f>
        <v>-LAYER L Continuous</v>
      </c>
      <c r="AH8" s="5" t="str">
        <f>$K24</f>
        <v>-LAYER L Continuous</v>
      </c>
      <c r="AI8" s="5" t="str">
        <f>$K25</f>
        <v>-LAYER L Continuous</v>
      </c>
      <c r="AJ8" s="5" t="str">
        <f>$K26</f>
        <v>-LAYER L Continuous</v>
      </c>
      <c r="AK8" s="5" t="str">
        <f>$K27</f>
        <v>-LAYER L Continuous</v>
      </c>
      <c r="AL8" s="5" t="str">
        <f>$K28</f>
        <v>-LAYER L Continuous</v>
      </c>
      <c r="AM8" s="5" t="str">
        <f>$K29</f>
        <v>-LAYER L Continuous</v>
      </c>
      <c r="AN8" s="5" t="str">
        <f>$K30</f>
        <v>-LAYER L Continuous</v>
      </c>
      <c r="AO8" s="5" t="str">
        <f>$K31</f>
        <v>-LAYER L Continuous</v>
      </c>
      <c r="AP8" s="5" t="str">
        <f>$K32</f>
        <v>-LAYER L Continuous</v>
      </c>
      <c r="AQ8" s="5" t="str">
        <f>$K33</f>
        <v>-LAYER L Continuous</v>
      </c>
      <c r="AR8" s="5" t="str">
        <f>$K34</f>
        <v>-LAYER L Continuous</v>
      </c>
      <c r="AS8" s="5" t="str">
        <f>$K35</f>
        <v>-LAYER L Continuous</v>
      </c>
      <c r="AT8" s="5" t="str">
        <f>$K36</f>
        <v>-LAYER L Continuous</v>
      </c>
      <c r="AU8" s="5" t="str">
        <f>$K37</f>
        <v>-LAYER L Continuous</v>
      </c>
      <c r="AV8" s="5" t="str">
        <f>$K38</f>
        <v>-LAYER L Continuous</v>
      </c>
      <c r="AW8" s="5" t="str">
        <f>$K39</f>
        <v>-LAYER L Continuous</v>
      </c>
      <c r="AX8" s="5" t="str">
        <f>$K40</f>
        <v>-LAYER L Continuous</v>
      </c>
      <c r="AY8" s="5" t="str">
        <f>$K41</f>
        <v>-LAYER L Continuous</v>
      </c>
      <c r="AZ8" s="5" t="str">
        <f>$K42</f>
        <v>-LAYER L Continuous</v>
      </c>
      <c r="BA8" s="5" t="str">
        <f>$K43</f>
        <v>-LAYER L Continuous</v>
      </c>
      <c r="BB8" s="5" t="str">
        <f>$K44</f>
        <v>-LAYER L Continuous</v>
      </c>
      <c r="BC8" s="5" t="str">
        <f>$K45</f>
        <v>-LAYER L Continuous</v>
      </c>
      <c r="BD8" s="5" t="str">
        <f>$K46</f>
        <v>-LAYER L Continuous</v>
      </c>
      <c r="BE8" s="5" t="str">
        <f>$K47</f>
        <v>-LAYER L Continuous</v>
      </c>
      <c r="BF8" s="5" t="str">
        <f>$K48</f>
        <v>-LAYER L Continuous</v>
      </c>
      <c r="BG8" s="5" t="str">
        <f>$K49</f>
        <v>-LAYER L Continuous</v>
      </c>
      <c r="BH8" s="5" t="str">
        <f>$K50</f>
        <v>-LAYER L Continuous</v>
      </c>
      <c r="BI8" s="5" t="str">
        <f>$K51</f>
        <v>-LAYER L Continuous</v>
      </c>
    </row>
    <row r="9" spans="1:61">
      <c r="B9" s="2">
        <f>B8</f>
        <v>1</v>
      </c>
      <c r="C9" t="s">
        <v>0</v>
      </c>
      <c r="D9" s="3">
        <v>0.13</v>
      </c>
      <c r="E9" t="s">
        <v>8</v>
      </c>
      <c r="F9">
        <f>F8+1</f>
        <v>1022</v>
      </c>
      <c r="G9" s="4" t="str">
        <f t="shared" si="0"/>
        <v>-LAYER N 1022</v>
      </c>
      <c r="H9" t="str">
        <f t="shared" si="1"/>
        <v>-LAYER S 1022</v>
      </c>
      <c r="I9" t="str">
        <f t="shared" si="2"/>
        <v xml:space="preserve">-LAYER C 1 </v>
      </c>
      <c r="J9" t="str">
        <f t="shared" si="3"/>
        <v xml:space="preserve">-LAYER LW 0.13 </v>
      </c>
      <c r="K9" t="str">
        <f t="shared" si="4"/>
        <v>-LAYER L Continuous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</row>
    <row r="10" spans="1:61">
      <c r="B10" s="2">
        <f>B9</f>
        <v>1</v>
      </c>
      <c r="C10" t="s">
        <v>0</v>
      </c>
      <c r="D10" s="3">
        <v>0.13</v>
      </c>
      <c r="E10" t="s">
        <v>9</v>
      </c>
      <c r="F10">
        <f>F9+1</f>
        <v>1023</v>
      </c>
      <c r="G10" s="4" t="str">
        <f t="shared" si="0"/>
        <v>-LAYER N 1023</v>
      </c>
      <c r="H10" t="str">
        <f t="shared" si="1"/>
        <v>-LAYER S 1023</v>
      </c>
      <c r="I10" t="str">
        <f t="shared" si="2"/>
        <v xml:space="preserve">-LAYER C 1 </v>
      </c>
      <c r="J10" t="str">
        <f t="shared" si="3"/>
        <v xml:space="preserve">-LAYER LW 0.13 </v>
      </c>
      <c r="K10" t="str">
        <f t="shared" si="4"/>
        <v>-LAYER L Continuous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</row>
    <row r="11" spans="1:61">
      <c r="B11" s="2">
        <f>B10</f>
        <v>1</v>
      </c>
      <c r="C11" t="s">
        <v>0</v>
      </c>
      <c r="D11" s="3">
        <v>0.13</v>
      </c>
      <c r="E11" t="s">
        <v>10</v>
      </c>
      <c r="F11">
        <f>F10+1</f>
        <v>1024</v>
      </c>
      <c r="G11" s="4" t="str">
        <f t="shared" si="0"/>
        <v>-LAYER N 1024</v>
      </c>
      <c r="H11" t="str">
        <f t="shared" si="1"/>
        <v>-LAYER S 1024</v>
      </c>
      <c r="I11" t="str">
        <f t="shared" si="2"/>
        <v xml:space="preserve">-LAYER C 1 </v>
      </c>
      <c r="J11" t="str">
        <f t="shared" si="3"/>
        <v xml:space="preserve">-LAYER LW 0.13 </v>
      </c>
      <c r="K11" t="str">
        <f t="shared" si="4"/>
        <v>-LAYER L Continuous</v>
      </c>
    </row>
    <row r="12" spans="1:61">
      <c r="A12">
        <f>A7+1</f>
        <v>3</v>
      </c>
      <c r="B12" s="2">
        <f>VLOOKUP(A12-$A$2+1,$A$55:$C$70,3,FALSE)</f>
        <v>3</v>
      </c>
      <c r="C12" t="s">
        <v>0</v>
      </c>
      <c r="D12" s="3">
        <v>0.13</v>
      </c>
      <c r="E12" t="s">
        <v>11</v>
      </c>
      <c r="F12">
        <f>$F$1+A12*10+$G$1</f>
        <v>1030</v>
      </c>
      <c r="G12" s="4" t="str">
        <f t="shared" si="0"/>
        <v>-LAYER N 1030</v>
      </c>
      <c r="H12" t="str">
        <f t="shared" si="1"/>
        <v>-LAYER S 1030</v>
      </c>
      <c r="I12" t="str">
        <f t="shared" si="2"/>
        <v xml:space="preserve">-LAYER C 3 </v>
      </c>
      <c r="J12" t="str">
        <f t="shared" si="3"/>
        <v xml:space="preserve">-LAYER LW 0.13 </v>
      </c>
      <c r="K12" t="str">
        <f t="shared" si="4"/>
        <v>-LAYER L Continuous</v>
      </c>
    </row>
    <row r="13" spans="1:61">
      <c r="B13" s="2">
        <f>B12</f>
        <v>3</v>
      </c>
      <c r="C13" t="s">
        <v>0</v>
      </c>
      <c r="D13" s="3">
        <v>0.13</v>
      </c>
      <c r="E13" t="s">
        <v>12</v>
      </c>
      <c r="F13">
        <f>F12+1</f>
        <v>1031</v>
      </c>
      <c r="G13" s="4" t="str">
        <f t="shared" si="0"/>
        <v>-LAYER N 1031</v>
      </c>
      <c r="H13" t="str">
        <f t="shared" si="1"/>
        <v>-LAYER S 1031</v>
      </c>
      <c r="I13" t="str">
        <f t="shared" si="2"/>
        <v xml:space="preserve">-LAYER C 3 </v>
      </c>
      <c r="J13" t="str">
        <f t="shared" si="3"/>
        <v xml:space="preserve">-LAYER LW 0.13 </v>
      </c>
      <c r="K13" t="str">
        <f t="shared" si="4"/>
        <v>-LAYER L Continuous</v>
      </c>
    </row>
    <row r="14" spans="1:61">
      <c r="B14" s="2">
        <f>B13</f>
        <v>3</v>
      </c>
      <c r="C14" t="s">
        <v>0</v>
      </c>
      <c r="D14" s="3">
        <v>0.13</v>
      </c>
      <c r="E14" t="s">
        <v>13</v>
      </c>
      <c r="F14">
        <f>F13+1</f>
        <v>1032</v>
      </c>
      <c r="G14" s="4" t="str">
        <f t="shared" si="0"/>
        <v>-LAYER N 1032</v>
      </c>
      <c r="H14" t="str">
        <f t="shared" si="1"/>
        <v>-LAYER S 1032</v>
      </c>
      <c r="I14" t="str">
        <f t="shared" si="2"/>
        <v xml:space="preserve">-LAYER C 3 </v>
      </c>
      <c r="J14" t="str">
        <f t="shared" si="3"/>
        <v xml:space="preserve">-LAYER LW 0.13 </v>
      </c>
      <c r="K14" t="str">
        <f t="shared" si="4"/>
        <v>-LAYER L Continuous</v>
      </c>
    </row>
    <row r="15" spans="1:61">
      <c r="B15" s="2">
        <f>B14</f>
        <v>3</v>
      </c>
      <c r="C15" t="s">
        <v>0</v>
      </c>
      <c r="D15" s="3">
        <v>0.13</v>
      </c>
      <c r="E15" t="s">
        <v>14</v>
      </c>
      <c r="F15">
        <f>F14+1</f>
        <v>1033</v>
      </c>
      <c r="G15" s="4" t="str">
        <f t="shared" si="0"/>
        <v>-LAYER N 1033</v>
      </c>
      <c r="H15" t="str">
        <f t="shared" si="1"/>
        <v>-LAYER S 1033</v>
      </c>
      <c r="I15" t="str">
        <f t="shared" si="2"/>
        <v xml:space="preserve">-LAYER C 3 </v>
      </c>
      <c r="J15" t="str">
        <f t="shared" si="3"/>
        <v xml:space="preserve">-LAYER LW 0.13 </v>
      </c>
      <c r="K15" t="str">
        <f t="shared" si="4"/>
        <v>-LAYER L Continuous</v>
      </c>
    </row>
    <row r="16" spans="1:61">
      <c r="B16" s="2">
        <f>B15</f>
        <v>3</v>
      </c>
      <c r="C16" t="s">
        <v>0</v>
      </c>
      <c r="D16" s="3">
        <v>0.13</v>
      </c>
      <c r="E16" t="s">
        <v>15</v>
      </c>
      <c r="F16">
        <f>F15+1</f>
        <v>1034</v>
      </c>
      <c r="G16" s="4" t="str">
        <f t="shared" si="0"/>
        <v>-LAYER N 1034</v>
      </c>
      <c r="H16" t="str">
        <f t="shared" si="1"/>
        <v>-LAYER S 1034</v>
      </c>
      <c r="I16" t="str">
        <f t="shared" si="2"/>
        <v xml:space="preserve">-LAYER C 3 </v>
      </c>
      <c r="J16" t="str">
        <f t="shared" si="3"/>
        <v xml:space="preserve">-LAYER LW 0.13 </v>
      </c>
      <c r="K16" t="str">
        <f t="shared" si="4"/>
        <v>-LAYER L Continuous</v>
      </c>
    </row>
    <row r="17" spans="1:11">
      <c r="A17">
        <f>A12+1</f>
        <v>4</v>
      </c>
      <c r="B17" s="2">
        <f>VLOOKUP(A17-$A$2+1,$A$55:$C$70,3,FALSE)</f>
        <v>5</v>
      </c>
      <c r="C17" t="s">
        <v>0</v>
      </c>
      <c r="D17" s="3">
        <v>0.13</v>
      </c>
      <c r="E17" t="s">
        <v>16</v>
      </c>
      <c r="F17">
        <f>$F$1+A17*10+$G$1</f>
        <v>1040</v>
      </c>
      <c r="G17" s="4" t="str">
        <f t="shared" si="0"/>
        <v>-LAYER N 1040</v>
      </c>
      <c r="H17" t="str">
        <f t="shared" si="1"/>
        <v>-LAYER S 1040</v>
      </c>
      <c r="I17" t="str">
        <f t="shared" si="2"/>
        <v xml:space="preserve">-LAYER C 5 </v>
      </c>
      <c r="J17" t="str">
        <f t="shared" si="3"/>
        <v xml:space="preserve">-LAYER LW 0.13 </v>
      </c>
      <c r="K17" t="str">
        <f t="shared" si="4"/>
        <v>-LAYER L Continuous</v>
      </c>
    </row>
    <row r="18" spans="1:11">
      <c r="B18" s="2">
        <f>B17</f>
        <v>5</v>
      </c>
      <c r="C18" t="s">
        <v>0</v>
      </c>
      <c r="D18" s="3">
        <v>0.13</v>
      </c>
      <c r="E18" t="s">
        <v>17</v>
      </c>
      <c r="F18">
        <f>F17+1</f>
        <v>1041</v>
      </c>
      <c r="G18" s="4" t="str">
        <f t="shared" si="0"/>
        <v>-LAYER N 1041</v>
      </c>
      <c r="H18" t="str">
        <f t="shared" si="1"/>
        <v>-LAYER S 1041</v>
      </c>
      <c r="I18" t="str">
        <f t="shared" si="2"/>
        <v xml:space="preserve">-LAYER C 5 </v>
      </c>
      <c r="J18" t="str">
        <f t="shared" si="3"/>
        <v xml:space="preserve">-LAYER LW 0.13 </v>
      </c>
      <c r="K18" t="str">
        <f t="shared" si="4"/>
        <v>-LAYER L Continuous</v>
      </c>
    </row>
    <row r="19" spans="1:11">
      <c r="B19" s="2">
        <f>B18</f>
        <v>5</v>
      </c>
      <c r="C19" t="s">
        <v>0</v>
      </c>
      <c r="D19" s="3">
        <v>0.13</v>
      </c>
      <c r="E19" t="s">
        <v>18</v>
      </c>
      <c r="F19">
        <f>F18+1</f>
        <v>1042</v>
      </c>
      <c r="G19" s="4" t="str">
        <f t="shared" si="0"/>
        <v>-LAYER N 1042</v>
      </c>
      <c r="H19" t="str">
        <f t="shared" si="1"/>
        <v>-LAYER S 1042</v>
      </c>
      <c r="I19" t="str">
        <f t="shared" si="2"/>
        <v xml:space="preserve">-LAYER C 5 </v>
      </c>
      <c r="J19" t="str">
        <f t="shared" si="3"/>
        <v xml:space="preserve">-LAYER LW 0.13 </v>
      </c>
      <c r="K19" t="str">
        <f t="shared" si="4"/>
        <v>-LAYER L Continuous</v>
      </c>
    </row>
    <row r="20" spans="1:11">
      <c r="B20" s="2">
        <f>B19</f>
        <v>5</v>
      </c>
      <c r="C20" t="s">
        <v>0</v>
      </c>
      <c r="D20" s="3">
        <v>0.13</v>
      </c>
      <c r="E20" t="s">
        <v>19</v>
      </c>
      <c r="F20">
        <f>F19+1</f>
        <v>1043</v>
      </c>
      <c r="G20" s="4" t="str">
        <f t="shared" si="0"/>
        <v>-LAYER N 1043</v>
      </c>
      <c r="H20" t="str">
        <f t="shared" si="1"/>
        <v>-LAYER S 1043</v>
      </c>
      <c r="I20" t="str">
        <f t="shared" si="2"/>
        <v xml:space="preserve">-LAYER C 5 </v>
      </c>
      <c r="J20" t="str">
        <f t="shared" si="3"/>
        <v xml:space="preserve">-LAYER LW 0.13 </v>
      </c>
      <c r="K20" t="str">
        <f t="shared" si="4"/>
        <v>-LAYER L Continuous</v>
      </c>
    </row>
    <row r="21" spans="1:11">
      <c r="B21" s="2">
        <f>B20</f>
        <v>5</v>
      </c>
      <c r="C21" t="s">
        <v>0</v>
      </c>
      <c r="D21" s="3">
        <v>0.13</v>
      </c>
      <c r="E21" t="s">
        <v>20</v>
      </c>
      <c r="F21">
        <f>F20+1</f>
        <v>1044</v>
      </c>
      <c r="G21" s="4" t="str">
        <f t="shared" si="0"/>
        <v>-LAYER N 1044</v>
      </c>
      <c r="H21" t="str">
        <f t="shared" si="1"/>
        <v>-LAYER S 1044</v>
      </c>
      <c r="I21" t="str">
        <f t="shared" si="2"/>
        <v xml:space="preserve">-LAYER C 5 </v>
      </c>
      <c r="J21" t="str">
        <f t="shared" si="3"/>
        <v xml:space="preserve">-LAYER LW 0.13 </v>
      </c>
      <c r="K21" t="str">
        <f t="shared" si="4"/>
        <v>-LAYER L Continuous</v>
      </c>
    </row>
    <row r="22" spans="1:11">
      <c r="A22">
        <f>A17+1</f>
        <v>5</v>
      </c>
      <c r="B22" s="2">
        <f>VLOOKUP(A22-$A$2+1,$A$55:$C$70,3,FALSE)</f>
        <v>2</v>
      </c>
      <c r="C22" t="s">
        <v>0</v>
      </c>
      <c r="D22" s="3">
        <v>0.13</v>
      </c>
      <c r="E22" t="s">
        <v>21</v>
      </c>
      <c r="F22">
        <f>$F$1+A22*10+$G$1</f>
        <v>1050</v>
      </c>
      <c r="G22" s="4" t="str">
        <f t="shared" si="0"/>
        <v>-LAYER N 1050</v>
      </c>
      <c r="H22" t="str">
        <f t="shared" si="1"/>
        <v>-LAYER S 1050</v>
      </c>
      <c r="I22" t="str">
        <f t="shared" si="2"/>
        <v xml:space="preserve">-LAYER C 2 </v>
      </c>
      <c r="J22" t="str">
        <f t="shared" si="3"/>
        <v xml:space="preserve">-LAYER LW 0.13 </v>
      </c>
      <c r="K22" t="str">
        <f t="shared" si="4"/>
        <v>-LAYER L Continuous</v>
      </c>
    </row>
    <row r="23" spans="1:11">
      <c r="B23" s="2">
        <f>B22</f>
        <v>2</v>
      </c>
      <c r="C23" t="s">
        <v>0</v>
      </c>
      <c r="D23" s="3">
        <v>0.13</v>
      </c>
      <c r="E23" t="s">
        <v>22</v>
      </c>
      <c r="F23">
        <f>F22+1</f>
        <v>1051</v>
      </c>
      <c r="G23" s="4" t="str">
        <f t="shared" si="0"/>
        <v>-LAYER N 1051</v>
      </c>
      <c r="H23" t="str">
        <f t="shared" si="1"/>
        <v>-LAYER S 1051</v>
      </c>
      <c r="I23" t="str">
        <f t="shared" si="2"/>
        <v xml:space="preserve">-LAYER C 2 </v>
      </c>
      <c r="J23" t="str">
        <f t="shared" si="3"/>
        <v xml:space="preserve">-LAYER LW 0.13 </v>
      </c>
      <c r="K23" t="str">
        <f t="shared" si="4"/>
        <v>-LAYER L Continuous</v>
      </c>
    </row>
    <row r="24" spans="1:11">
      <c r="B24" s="2">
        <f>B23</f>
        <v>2</v>
      </c>
      <c r="C24" t="s">
        <v>0</v>
      </c>
      <c r="D24" s="3">
        <v>0.13</v>
      </c>
      <c r="E24" t="s">
        <v>23</v>
      </c>
      <c r="F24">
        <f>F23+1</f>
        <v>1052</v>
      </c>
      <c r="G24" s="4" t="str">
        <f t="shared" si="0"/>
        <v>-LAYER N 1052</v>
      </c>
      <c r="H24" t="str">
        <f t="shared" si="1"/>
        <v>-LAYER S 1052</v>
      </c>
      <c r="I24" t="str">
        <f t="shared" si="2"/>
        <v xml:space="preserve">-LAYER C 2 </v>
      </c>
      <c r="J24" t="str">
        <f t="shared" si="3"/>
        <v xml:space="preserve">-LAYER LW 0.13 </v>
      </c>
      <c r="K24" t="str">
        <f t="shared" si="4"/>
        <v>-LAYER L Continuous</v>
      </c>
    </row>
    <row r="25" spans="1:11">
      <c r="B25" s="2">
        <f>B24</f>
        <v>2</v>
      </c>
      <c r="C25" t="s">
        <v>0</v>
      </c>
      <c r="D25" s="3">
        <v>0.13</v>
      </c>
      <c r="E25" t="s">
        <v>24</v>
      </c>
      <c r="F25">
        <f>F24+1</f>
        <v>1053</v>
      </c>
      <c r="G25" s="4" t="str">
        <f t="shared" si="0"/>
        <v>-LAYER N 1053</v>
      </c>
      <c r="H25" t="str">
        <f t="shared" si="1"/>
        <v>-LAYER S 1053</v>
      </c>
      <c r="I25" t="str">
        <f t="shared" si="2"/>
        <v xml:space="preserve">-LAYER C 2 </v>
      </c>
      <c r="J25" t="str">
        <f t="shared" si="3"/>
        <v xml:space="preserve">-LAYER LW 0.13 </v>
      </c>
      <c r="K25" t="str">
        <f t="shared" si="4"/>
        <v>-LAYER L Continuous</v>
      </c>
    </row>
    <row r="26" spans="1:11">
      <c r="B26" s="2">
        <f>B25</f>
        <v>2</v>
      </c>
      <c r="C26" t="s">
        <v>0</v>
      </c>
      <c r="D26" s="3">
        <v>0.13</v>
      </c>
      <c r="E26" t="s">
        <v>25</v>
      </c>
      <c r="F26">
        <f>F25+1</f>
        <v>1054</v>
      </c>
      <c r="G26" s="4" t="str">
        <f t="shared" si="0"/>
        <v>-LAYER N 1054</v>
      </c>
      <c r="H26" t="str">
        <f t="shared" si="1"/>
        <v>-LAYER S 1054</v>
      </c>
      <c r="I26" t="str">
        <f t="shared" si="2"/>
        <v xml:space="preserve">-LAYER C 2 </v>
      </c>
      <c r="J26" t="str">
        <f t="shared" si="3"/>
        <v xml:space="preserve">-LAYER LW 0.13 </v>
      </c>
      <c r="K26" t="str">
        <f t="shared" si="4"/>
        <v>-LAYER L Continuous</v>
      </c>
    </row>
    <row r="27" spans="1:11">
      <c r="A27">
        <f>A22+1</f>
        <v>6</v>
      </c>
      <c r="B27" s="2">
        <f>VLOOKUP(A27-$A$2+1,$A$55:$C$70,3,FALSE)</f>
        <v>6</v>
      </c>
      <c r="C27" t="s">
        <v>0</v>
      </c>
      <c r="D27" s="3">
        <v>0.13</v>
      </c>
      <c r="E27" t="s">
        <v>26</v>
      </c>
      <c r="F27">
        <f>$F$1+A27*10+$G$1</f>
        <v>1060</v>
      </c>
      <c r="G27" s="4" t="str">
        <f t="shared" si="0"/>
        <v>-LAYER N 1060</v>
      </c>
      <c r="H27" t="str">
        <f t="shared" si="1"/>
        <v>-LAYER S 1060</v>
      </c>
      <c r="I27" t="str">
        <f t="shared" si="2"/>
        <v xml:space="preserve">-LAYER C 6 </v>
      </c>
      <c r="J27" t="str">
        <f t="shared" si="3"/>
        <v xml:space="preserve">-LAYER LW 0.13 </v>
      </c>
      <c r="K27" t="str">
        <f t="shared" si="4"/>
        <v>-LAYER L Continuous</v>
      </c>
    </row>
    <row r="28" spans="1:11">
      <c r="B28" s="2">
        <f>B27</f>
        <v>6</v>
      </c>
      <c r="C28" t="s">
        <v>0</v>
      </c>
      <c r="D28" s="3">
        <v>0.13</v>
      </c>
      <c r="E28" t="s">
        <v>27</v>
      </c>
      <c r="F28">
        <f>F27+1</f>
        <v>1061</v>
      </c>
      <c r="G28" s="4" t="str">
        <f t="shared" si="0"/>
        <v>-LAYER N 1061</v>
      </c>
      <c r="H28" t="str">
        <f t="shared" si="1"/>
        <v>-LAYER S 1061</v>
      </c>
      <c r="I28" t="str">
        <f t="shared" si="2"/>
        <v xml:space="preserve">-LAYER C 6 </v>
      </c>
      <c r="J28" t="str">
        <f t="shared" si="3"/>
        <v xml:space="preserve">-LAYER LW 0.13 </v>
      </c>
      <c r="K28" t="str">
        <f t="shared" si="4"/>
        <v>-LAYER L Continuous</v>
      </c>
    </row>
    <row r="29" spans="1:11">
      <c r="B29" s="2">
        <f>B28</f>
        <v>6</v>
      </c>
      <c r="C29" t="s">
        <v>0</v>
      </c>
      <c r="D29" s="3">
        <v>0.13</v>
      </c>
      <c r="E29" t="s">
        <v>28</v>
      </c>
      <c r="F29">
        <f>F28+1</f>
        <v>1062</v>
      </c>
      <c r="G29" s="4" t="str">
        <f t="shared" si="0"/>
        <v>-LAYER N 1062</v>
      </c>
      <c r="H29" t="str">
        <f t="shared" si="1"/>
        <v>-LAYER S 1062</v>
      </c>
      <c r="I29" t="str">
        <f t="shared" si="2"/>
        <v xml:space="preserve">-LAYER C 6 </v>
      </c>
      <c r="J29" t="str">
        <f t="shared" si="3"/>
        <v xml:space="preserve">-LAYER LW 0.13 </v>
      </c>
      <c r="K29" t="str">
        <f t="shared" si="4"/>
        <v>-LAYER L Continuous</v>
      </c>
    </row>
    <row r="30" spans="1:11">
      <c r="B30" s="2">
        <f>B29</f>
        <v>6</v>
      </c>
      <c r="C30" t="s">
        <v>0</v>
      </c>
      <c r="D30" s="3">
        <v>0.13</v>
      </c>
      <c r="E30" t="s">
        <v>29</v>
      </c>
      <c r="F30">
        <f>F29+1</f>
        <v>1063</v>
      </c>
      <c r="G30" s="4" t="str">
        <f t="shared" si="0"/>
        <v>-LAYER N 1063</v>
      </c>
      <c r="H30" t="str">
        <f t="shared" si="1"/>
        <v>-LAYER S 1063</v>
      </c>
      <c r="I30" t="str">
        <f t="shared" si="2"/>
        <v xml:space="preserve">-LAYER C 6 </v>
      </c>
      <c r="J30" t="str">
        <f t="shared" si="3"/>
        <v xml:space="preserve">-LAYER LW 0.13 </v>
      </c>
      <c r="K30" t="str">
        <f t="shared" si="4"/>
        <v>-LAYER L Continuous</v>
      </c>
    </row>
    <row r="31" spans="1:11">
      <c r="B31" s="2">
        <f>B30</f>
        <v>6</v>
      </c>
      <c r="C31" t="s">
        <v>0</v>
      </c>
      <c r="D31" s="3">
        <v>0.13</v>
      </c>
      <c r="E31" t="s">
        <v>30</v>
      </c>
      <c r="F31">
        <f>F30+1</f>
        <v>1064</v>
      </c>
      <c r="G31" s="4" t="str">
        <f t="shared" si="0"/>
        <v>-LAYER N 1064</v>
      </c>
      <c r="H31" t="str">
        <f t="shared" si="1"/>
        <v>-LAYER S 1064</v>
      </c>
      <c r="I31" t="str">
        <f t="shared" si="2"/>
        <v xml:space="preserve">-LAYER C 6 </v>
      </c>
      <c r="J31" t="str">
        <f t="shared" si="3"/>
        <v xml:space="preserve">-LAYER LW 0.13 </v>
      </c>
      <c r="K31" t="str">
        <f t="shared" si="4"/>
        <v>-LAYER L Continuous</v>
      </c>
    </row>
    <row r="32" spans="1:11">
      <c r="A32">
        <f>A27+1</f>
        <v>7</v>
      </c>
      <c r="B32" s="2">
        <f>VLOOKUP(A32-$A$2+1,$A$55:$C$70,3,FALSE)</f>
        <v>4</v>
      </c>
      <c r="C32" t="s">
        <v>0</v>
      </c>
      <c r="D32" s="3">
        <v>0.13</v>
      </c>
      <c r="E32" t="s">
        <v>31</v>
      </c>
      <c r="F32">
        <f>$F$1+A32*10+$G$1</f>
        <v>1070</v>
      </c>
      <c r="G32" s="4" t="str">
        <f t="shared" si="0"/>
        <v>-LAYER N 1070</v>
      </c>
      <c r="H32" t="str">
        <f t="shared" si="1"/>
        <v>-LAYER S 1070</v>
      </c>
      <c r="I32" t="str">
        <f t="shared" si="2"/>
        <v xml:space="preserve">-LAYER C 4 </v>
      </c>
      <c r="J32" t="str">
        <f t="shared" si="3"/>
        <v xml:space="preserve">-LAYER LW 0.13 </v>
      </c>
      <c r="K32" t="str">
        <f t="shared" si="4"/>
        <v>-LAYER L Continuous</v>
      </c>
    </row>
    <row r="33" spans="1:11">
      <c r="B33" s="2">
        <f>B32</f>
        <v>4</v>
      </c>
      <c r="C33" t="s">
        <v>0</v>
      </c>
      <c r="D33" s="3">
        <v>0.13</v>
      </c>
      <c r="E33" t="s">
        <v>32</v>
      </c>
      <c r="F33">
        <f>F32+1</f>
        <v>1071</v>
      </c>
      <c r="G33" s="4" t="str">
        <f t="shared" si="0"/>
        <v>-LAYER N 1071</v>
      </c>
      <c r="H33" t="str">
        <f t="shared" si="1"/>
        <v>-LAYER S 1071</v>
      </c>
      <c r="I33" t="str">
        <f t="shared" si="2"/>
        <v xml:space="preserve">-LAYER C 4 </v>
      </c>
      <c r="J33" t="str">
        <f t="shared" si="3"/>
        <v xml:space="preserve">-LAYER LW 0.13 </v>
      </c>
      <c r="K33" t="str">
        <f t="shared" si="4"/>
        <v>-LAYER L Continuous</v>
      </c>
    </row>
    <row r="34" spans="1:11">
      <c r="B34" s="2">
        <f>B33</f>
        <v>4</v>
      </c>
      <c r="C34" t="s">
        <v>0</v>
      </c>
      <c r="D34" s="3">
        <v>0.13</v>
      </c>
      <c r="E34" t="s">
        <v>33</v>
      </c>
      <c r="F34">
        <f>F33+1</f>
        <v>1072</v>
      </c>
      <c r="G34" s="4" t="str">
        <f t="shared" ref="G34:G51" si="5">"-LAYER N "&amp;F34</f>
        <v>-LAYER N 1072</v>
      </c>
      <c r="H34" t="str">
        <f t="shared" ref="H34:H51" si="6">"-LAYER S "&amp;F34</f>
        <v>-LAYER S 1072</v>
      </c>
      <c r="I34" t="str">
        <f t="shared" ref="I34:I51" si="7">"-LAYER C "&amp;B34&amp;" "</f>
        <v xml:space="preserve">-LAYER C 4 </v>
      </c>
      <c r="J34" t="str">
        <f t="shared" ref="J34:J51" si="8">"-LAYER LW "&amp;D34&amp;" "</f>
        <v xml:space="preserve">-LAYER LW 0.13 </v>
      </c>
      <c r="K34" t="str">
        <f t="shared" ref="K34:K51" si="9">"-LAYER L "&amp;C34</f>
        <v>-LAYER L Continuous</v>
      </c>
    </row>
    <row r="35" spans="1:11">
      <c r="B35" s="2">
        <f>B34</f>
        <v>4</v>
      </c>
      <c r="C35" t="s">
        <v>0</v>
      </c>
      <c r="D35" s="3">
        <v>0.13</v>
      </c>
      <c r="E35" t="s">
        <v>34</v>
      </c>
      <c r="F35">
        <f>F34+1</f>
        <v>1073</v>
      </c>
      <c r="G35" s="4" t="str">
        <f t="shared" si="5"/>
        <v>-LAYER N 1073</v>
      </c>
      <c r="H35" t="str">
        <f t="shared" si="6"/>
        <v>-LAYER S 1073</v>
      </c>
      <c r="I35" t="str">
        <f t="shared" si="7"/>
        <v xml:space="preserve">-LAYER C 4 </v>
      </c>
      <c r="J35" t="str">
        <f t="shared" si="8"/>
        <v xml:space="preserve">-LAYER LW 0.13 </v>
      </c>
      <c r="K35" t="str">
        <f t="shared" si="9"/>
        <v>-LAYER L Continuous</v>
      </c>
    </row>
    <row r="36" spans="1:11">
      <c r="B36" s="2">
        <f>B35</f>
        <v>4</v>
      </c>
      <c r="C36" t="s">
        <v>0</v>
      </c>
      <c r="D36" s="3">
        <v>0.13</v>
      </c>
      <c r="E36" t="s">
        <v>35</v>
      </c>
      <c r="F36">
        <f>F35+1</f>
        <v>1074</v>
      </c>
      <c r="G36" s="4" t="str">
        <f t="shared" si="5"/>
        <v>-LAYER N 1074</v>
      </c>
      <c r="H36" t="str">
        <f t="shared" si="6"/>
        <v>-LAYER S 1074</v>
      </c>
      <c r="I36" t="str">
        <f t="shared" si="7"/>
        <v xml:space="preserve">-LAYER C 4 </v>
      </c>
      <c r="J36" t="str">
        <f t="shared" si="8"/>
        <v xml:space="preserve">-LAYER LW 0.13 </v>
      </c>
      <c r="K36" t="str">
        <f t="shared" si="9"/>
        <v>-LAYER L Continuous</v>
      </c>
    </row>
    <row r="37" spans="1:11">
      <c r="A37">
        <f>A32+1</f>
        <v>8</v>
      </c>
      <c r="B37" s="2">
        <f>VLOOKUP(A37-$A$2+1,$A$55:$C$70,3,FALSE)</f>
        <v>7</v>
      </c>
      <c r="C37" t="s">
        <v>0</v>
      </c>
      <c r="D37" s="3">
        <v>0.13</v>
      </c>
      <c r="E37" t="s">
        <v>36</v>
      </c>
      <c r="F37">
        <f>$F$1+A37*10+$G$1</f>
        <v>1080</v>
      </c>
      <c r="G37" s="4" t="str">
        <f t="shared" si="5"/>
        <v>-LAYER N 1080</v>
      </c>
      <c r="H37" t="str">
        <f t="shared" si="6"/>
        <v>-LAYER S 1080</v>
      </c>
      <c r="I37" t="str">
        <f t="shared" si="7"/>
        <v xml:space="preserve">-LAYER C 7 </v>
      </c>
      <c r="J37" t="str">
        <f t="shared" si="8"/>
        <v xml:space="preserve">-LAYER LW 0.13 </v>
      </c>
      <c r="K37" t="str">
        <f t="shared" si="9"/>
        <v>-LAYER L Continuous</v>
      </c>
    </row>
    <row r="38" spans="1:11">
      <c r="B38" s="2">
        <f>B37</f>
        <v>7</v>
      </c>
      <c r="C38" t="s">
        <v>0</v>
      </c>
      <c r="D38" s="3">
        <v>0.13</v>
      </c>
      <c r="E38" t="s">
        <v>37</v>
      </c>
      <c r="F38">
        <f>F37+1</f>
        <v>1081</v>
      </c>
      <c r="G38" s="4" t="str">
        <f t="shared" si="5"/>
        <v>-LAYER N 1081</v>
      </c>
      <c r="H38" t="str">
        <f t="shared" si="6"/>
        <v>-LAYER S 1081</v>
      </c>
      <c r="I38" t="str">
        <f t="shared" si="7"/>
        <v xml:space="preserve">-LAYER C 7 </v>
      </c>
      <c r="J38" t="str">
        <f t="shared" si="8"/>
        <v xml:space="preserve">-LAYER LW 0.13 </v>
      </c>
      <c r="K38" t="str">
        <f t="shared" si="9"/>
        <v>-LAYER L Continuous</v>
      </c>
    </row>
    <row r="39" spans="1:11">
      <c r="B39" s="2">
        <f>B38</f>
        <v>7</v>
      </c>
      <c r="C39" t="s">
        <v>0</v>
      </c>
      <c r="D39" s="3">
        <v>0.13</v>
      </c>
      <c r="E39" t="s">
        <v>38</v>
      </c>
      <c r="F39">
        <f>F38+1</f>
        <v>1082</v>
      </c>
      <c r="G39" s="4" t="str">
        <f t="shared" si="5"/>
        <v>-LAYER N 1082</v>
      </c>
      <c r="H39" t="str">
        <f t="shared" si="6"/>
        <v>-LAYER S 1082</v>
      </c>
      <c r="I39" t="str">
        <f t="shared" si="7"/>
        <v xml:space="preserve">-LAYER C 7 </v>
      </c>
      <c r="J39" t="str">
        <f t="shared" si="8"/>
        <v xml:space="preserve">-LAYER LW 0.13 </v>
      </c>
      <c r="K39" t="str">
        <f t="shared" si="9"/>
        <v>-LAYER L Continuous</v>
      </c>
    </row>
    <row r="40" spans="1:11">
      <c r="B40" s="2">
        <f>B39</f>
        <v>7</v>
      </c>
      <c r="C40" t="s">
        <v>0</v>
      </c>
      <c r="D40" s="3">
        <v>0.13</v>
      </c>
      <c r="E40" t="s">
        <v>39</v>
      </c>
      <c r="F40">
        <f>F39+1</f>
        <v>1083</v>
      </c>
      <c r="G40" s="4" t="str">
        <f t="shared" si="5"/>
        <v>-LAYER N 1083</v>
      </c>
      <c r="H40" t="str">
        <f t="shared" si="6"/>
        <v>-LAYER S 1083</v>
      </c>
      <c r="I40" t="str">
        <f t="shared" si="7"/>
        <v xml:space="preserve">-LAYER C 7 </v>
      </c>
      <c r="J40" t="str">
        <f t="shared" si="8"/>
        <v xml:space="preserve">-LAYER LW 0.13 </v>
      </c>
      <c r="K40" t="str">
        <f t="shared" si="9"/>
        <v>-LAYER L Continuous</v>
      </c>
    </row>
    <row r="41" spans="1:11">
      <c r="B41" s="2">
        <f>B40</f>
        <v>7</v>
      </c>
      <c r="C41" t="s">
        <v>0</v>
      </c>
      <c r="D41" s="3">
        <v>0.13</v>
      </c>
      <c r="E41" t="s">
        <v>40</v>
      </c>
      <c r="F41">
        <f>F40+1</f>
        <v>1084</v>
      </c>
      <c r="G41" s="4" t="str">
        <f t="shared" si="5"/>
        <v>-LAYER N 1084</v>
      </c>
      <c r="H41" t="str">
        <f t="shared" si="6"/>
        <v>-LAYER S 1084</v>
      </c>
      <c r="I41" t="str">
        <f t="shared" si="7"/>
        <v xml:space="preserve">-LAYER C 7 </v>
      </c>
      <c r="J41" t="str">
        <f t="shared" si="8"/>
        <v xml:space="preserve">-LAYER LW 0.13 </v>
      </c>
      <c r="K41" t="str">
        <f t="shared" si="9"/>
        <v>-LAYER L Continuous</v>
      </c>
    </row>
    <row r="42" spans="1:11">
      <c r="A42">
        <f>A37+1</f>
        <v>9</v>
      </c>
      <c r="B42" s="2">
        <f>VLOOKUP(A42-$A$2+1,$A$55:$C$70,3,FALSE)</f>
        <v>222</v>
      </c>
      <c r="C42" t="s">
        <v>0</v>
      </c>
      <c r="D42" s="3">
        <v>0.13</v>
      </c>
      <c r="E42" t="s">
        <v>41</v>
      </c>
      <c r="F42">
        <f>$F$1+A42*10+$G$1</f>
        <v>1090</v>
      </c>
      <c r="G42" s="4" t="str">
        <f t="shared" si="5"/>
        <v>-LAYER N 1090</v>
      </c>
      <c r="H42" t="str">
        <f t="shared" si="6"/>
        <v>-LAYER S 1090</v>
      </c>
      <c r="I42" t="str">
        <f t="shared" si="7"/>
        <v xml:space="preserve">-LAYER C 222 </v>
      </c>
      <c r="J42" t="str">
        <f t="shared" si="8"/>
        <v xml:space="preserve">-LAYER LW 0.13 </v>
      </c>
      <c r="K42" t="str">
        <f t="shared" si="9"/>
        <v>-LAYER L Continuous</v>
      </c>
    </row>
    <row r="43" spans="1:11">
      <c r="B43" s="2">
        <f>B42</f>
        <v>222</v>
      </c>
      <c r="C43" t="s">
        <v>0</v>
      </c>
      <c r="D43" s="3">
        <v>0.13</v>
      </c>
      <c r="E43" t="s">
        <v>42</v>
      </c>
      <c r="F43">
        <f>F42+1</f>
        <v>1091</v>
      </c>
      <c r="G43" s="4" t="str">
        <f t="shared" si="5"/>
        <v>-LAYER N 1091</v>
      </c>
      <c r="H43" t="str">
        <f t="shared" si="6"/>
        <v>-LAYER S 1091</v>
      </c>
      <c r="I43" t="str">
        <f t="shared" si="7"/>
        <v xml:space="preserve">-LAYER C 222 </v>
      </c>
      <c r="J43" t="str">
        <f t="shared" si="8"/>
        <v xml:space="preserve">-LAYER LW 0.13 </v>
      </c>
      <c r="K43" t="str">
        <f t="shared" si="9"/>
        <v>-LAYER L Continuous</v>
      </c>
    </row>
    <row r="44" spans="1:11">
      <c r="B44" s="2">
        <f>B43</f>
        <v>222</v>
      </c>
      <c r="C44" t="s">
        <v>0</v>
      </c>
      <c r="D44" s="3">
        <v>0.13</v>
      </c>
      <c r="E44" t="s">
        <v>43</v>
      </c>
      <c r="F44">
        <f>F43+1</f>
        <v>1092</v>
      </c>
      <c r="G44" s="4" t="str">
        <f t="shared" si="5"/>
        <v>-LAYER N 1092</v>
      </c>
      <c r="H44" t="str">
        <f t="shared" si="6"/>
        <v>-LAYER S 1092</v>
      </c>
      <c r="I44" t="str">
        <f t="shared" si="7"/>
        <v xml:space="preserve">-LAYER C 222 </v>
      </c>
      <c r="J44" t="str">
        <f t="shared" si="8"/>
        <v xml:space="preserve">-LAYER LW 0.13 </v>
      </c>
      <c r="K44" t="str">
        <f t="shared" si="9"/>
        <v>-LAYER L Continuous</v>
      </c>
    </row>
    <row r="45" spans="1:11">
      <c r="B45" s="2">
        <f>B44</f>
        <v>222</v>
      </c>
      <c r="C45" t="s">
        <v>0</v>
      </c>
      <c r="D45" s="3">
        <v>0.13</v>
      </c>
      <c r="E45" t="s">
        <v>44</v>
      </c>
      <c r="F45">
        <f>F44+1</f>
        <v>1093</v>
      </c>
      <c r="G45" s="4" t="str">
        <f t="shared" si="5"/>
        <v>-LAYER N 1093</v>
      </c>
      <c r="H45" t="str">
        <f t="shared" si="6"/>
        <v>-LAYER S 1093</v>
      </c>
      <c r="I45" t="str">
        <f t="shared" si="7"/>
        <v xml:space="preserve">-LAYER C 222 </v>
      </c>
      <c r="J45" t="str">
        <f t="shared" si="8"/>
        <v xml:space="preserve">-LAYER LW 0.13 </v>
      </c>
      <c r="K45" t="str">
        <f t="shared" si="9"/>
        <v>-LAYER L Continuous</v>
      </c>
    </row>
    <row r="46" spans="1:11">
      <c r="B46" s="2">
        <f>B45</f>
        <v>222</v>
      </c>
      <c r="C46" t="s">
        <v>0</v>
      </c>
      <c r="D46" s="3">
        <v>0.13</v>
      </c>
      <c r="E46" t="s">
        <v>44</v>
      </c>
      <c r="F46">
        <f>F45+1</f>
        <v>1094</v>
      </c>
      <c r="G46" s="4" t="str">
        <f t="shared" si="5"/>
        <v>-LAYER N 1094</v>
      </c>
      <c r="H46" t="str">
        <f t="shared" si="6"/>
        <v>-LAYER S 1094</v>
      </c>
      <c r="I46" t="str">
        <f t="shared" si="7"/>
        <v xml:space="preserve">-LAYER C 222 </v>
      </c>
      <c r="J46" t="str">
        <f t="shared" si="8"/>
        <v xml:space="preserve">-LAYER LW 0.13 </v>
      </c>
      <c r="K46" t="str">
        <f t="shared" si="9"/>
        <v>-LAYER L Continuous</v>
      </c>
    </row>
    <row r="47" spans="1:11">
      <c r="A47">
        <f>A42+1</f>
        <v>10</v>
      </c>
      <c r="B47" s="2">
        <f>VLOOKUP(A47-$A$2+1,$A$55:$C$70,3,FALSE)</f>
        <v>27</v>
      </c>
      <c r="C47" t="s">
        <v>0</v>
      </c>
      <c r="D47" s="3">
        <v>0.13</v>
      </c>
      <c r="E47" t="s">
        <v>44</v>
      </c>
      <c r="F47">
        <f>$F$1+A47*10+$G$1</f>
        <v>1100</v>
      </c>
      <c r="G47" s="4" t="str">
        <f t="shared" si="5"/>
        <v>-LAYER N 1100</v>
      </c>
      <c r="H47" t="str">
        <f t="shared" si="6"/>
        <v>-LAYER S 1100</v>
      </c>
      <c r="I47" t="str">
        <f t="shared" si="7"/>
        <v xml:space="preserve">-LAYER C 27 </v>
      </c>
      <c r="J47" t="str">
        <f t="shared" si="8"/>
        <v xml:space="preserve">-LAYER LW 0.13 </v>
      </c>
      <c r="K47" t="str">
        <f t="shared" si="9"/>
        <v>-LAYER L Continuous</v>
      </c>
    </row>
    <row r="48" spans="1:11">
      <c r="B48" s="2">
        <f>B47</f>
        <v>27</v>
      </c>
      <c r="C48" t="s">
        <v>0</v>
      </c>
      <c r="D48" s="3">
        <v>0.13</v>
      </c>
      <c r="E48" t="s">
        <v>44</v>
      </c>
      <c r="F48">
        <f>F47+1</f>
        <v>1101</v>
      </c>
      <c r="G48" s="4" t="str">
        <f t="shared" si="5"/>
        <v>-LAYER N 1101</v>
      </c>
      <c r="H48" t="str">
        <f t="shared" si="6"/>
        <v>-LAYER S 1101</v>
      </c>
      <c r="I48" t="str">
        <f t="shared" si="7"/>
        <v xml:space="preserve">-LAYER C 27 </v>
      </c>
      <c r="J48" t="str">
        <f t="shared" si="8"/>
        <v xml:space="preserve">-LAYER LW 0.13 </v>
      </c>
      <c r="K48" t="str">
        <f t="shared" si="9"/>
        <v>-LAYER L Continuous</v>
      </c>
    </row>
    <row r="49" spans="1:11">
      <c r="B49" s="2">
        <f>B48</f>
        <v>27</v>
      </c>
      <c r="C49" t="s">
        <v>0</v>
      </c>
      <c r="D49" s="3">
        <v>0.13</v>
      </c>
      <c r="E49" t="s">
        <v>44</v>
      </c>
      <c r="F49">
        <f>F48+1</f>
        <v>1102</v>
      </c>
      <c r="G49" s="4" t="str">
        <f t="shared" si="5"/>
        <v>-LAYER N 1102</v>
      </c>
      <c r="H49" t="str">
        <f t="shared" si="6"/>
        <v>-LAYER S 1102</v>
      </c>
      <c r="I49" t="str">
        <f t="shared" si="7"/>
        <v xml:space="preserve">-LAYER C 27 </v>
      </c>
      <c r="J49" t="str">
        <f t="shared" si="8"/>
        <v xml:space="preserve">-LAYER LW 0.13 </v>
      </c>
      <c r="K49" t="str">
        <f t="shared" si="9"/>
        <v>-LAYER L Continuous</v>
      </c>
    </row>
    <row r="50" spans="1:11">
      <c r="B50" s="2">
        <f>B49</f>
        <v>27</v>
      </c>
      <c r="C50" t="s">
        <v>0</v>
      </c>
      <c r="D50" s="3">
        <v>0.13</v>
      </c>
      <c r="E50" t="s">
        <v>44</v>
      </c>
      <c r="F50">
        <f>F49+1</f>
        <v>1103</v>
      </c>
      <c r="G50" s="4" t="str">
        <f t="shared" si="5"/>
        <v>-LAYER N 1103</v>
      </c>
      <c r="H50" t="str">
        <f t="shared" si="6"/>
        <v>-LAYER S 1103</v>
      </c>
      <c r="I50" t="str">
        <f t="shared" si="7"/>
        <v xml:space="preserve">-LAYER C 27 </v>
      </c>
      <c r="J50" t="str">
        <f t="shared" si="8"/>
        <v xml:space="preserve">-LAYER LW 0.13 </v>
      </c>
      <c r="K50" t="str">
        <f t="shared" si="9"/>
        <v>-LAYER L Continuous</v>
      </c>
    </row>
    <row r="51" spans="1:11">
      <c r="B51" s="2">
        <f>B50</f>
        <v>27</v>
      </c>
      <c r="C51" t="s">
        <v>0</v>
      </c>
      <c r="D51" s="3">
        <v>0.13</v>
      </c>
      <c r="E51" t="s">
        <v>44</v>
      </c>
      <c r="F51">
        <f>F50+1</f>
        <v>1104</v>
      </c>
      <c r="G51" s="4" t="str">
        <f t="shared" si="5"/>
        <v>-LAYER N 1104</v>
      </c>
      <c r="H51" t="str">
        <f t="shared" si="6"/>
        <v>-LAYER S 1104</v>
      </c>
      <c r="I51" t="str">
        <f t="shared" si="7"/>
        <v xml:space="preserve">-LAYER C 27 </v>
      </c>
      <c r="J51" t="str">
        <f t="shared" si="8"/>
        <v xml:space="preserve">-LAYER LW 0.13 </v>
      </c>
      <c r="K51" t="str">
        <f t="shared" si="9"/>
        <v>-LAYER L Continuous</v>
      </c>
    </row>
    <row r="53" spans="1:11">
      <c r="A53" s="6" t="s">
        <v>45</v>
      </c>
      <c r="B53" s="6"/>
      <c r="C53" s="6"/>
      <c r="D53" s="6"/>
      <c r="E53" s="6"/>
      <c r="F53" s="6"/>
    </row>
    <row r="54" spans="1:11">
      <c r="A54" s="7" t="s">
        <v>46</v>
      </c>
      <c r="B54" s="2"/>
      <c r="C54" s="7" t="s">
        <v>47</v>
      </c>
      <c r="D54" s="7" t="s">
        <v>48</v>
      </c>
      <c r="E54" s="7" t="s">
        <v>49</v>
      </c>
      <c r="F54" s="7" t="s">
        <v>50</v>
      </c>
    </row>
    <row r="55" spans="1:11">
      <c r="A55" s="7">
        <v>1</v>
      </c>
      <c r="B55" s="8" t="s">
        <v>51</v>
      </c>
      <c r="C55" s="2">
        <v>250</v>
      </c>
      <c r="D55" s="2">
        <v>0</v>
      </c>
      <c r="E55" s="2">
        <v>0</v>
      </c>
      <c r="F55" s="2">
        <v>0</v>
      </c>
    </row>
    <row r="56" spans="1:11">
      <c r="A56" s="7">
        <v>2</v>
      </c>
      <c r="B56" s="9" t="s">
        <v>52</v>
      </c>
      <c r="C56" s="2">
        <v>1</v>
      </c>
      <c r="D56" s="2">
        <v>255</v>
      </c>
      <c r="E56" s="2">
        <v>0</v>
      </c>
      <c r="F56" s="2">
        <v>0</v>
      </c>
    </row>
    <row r="57" spans="1:11">
      <c r="A57" s="7">
        <v>3</v>
      </c>
      <c r="B57" s="10" t="s">
        <v>53</v>
      </c>
      <c r="C57" s="2">
        <v>3</v>
      </c>
      <c r="D57" s="2">
        <v>0</v>
      </c>
      <c r="E57" s="2">
        <v>255</v>
      </c>
      <c r="F57" s="2">
        <v>0</v>
      </c>
    </row>
    <row r="58" spans="1:11">
      <c r="A58" s="7">
        <v>4</v>
      </c>
      <c r="B58" s="11" t="s">
        <v>54</v>
      </c>
      <c r="C58" s="2">
        <v>5</v>
      </c>
      <c r="D58" s="2">
        <v>0</v>
      </c>
      <c r="E58" s="2">
        <v>0</v>
      </c>
      <c r="F58" s="2">
        <v>255</v>
      </c>
    </row>
    <row r="59" spans="1:11">
      <c r="A59" s="7">
        <v>5</v>
      </c>
      <c r="B59" s="12" t="s">
        <v>55</v>
      </c>
      <c r="C59" s="2">
        <v>2</v>
      </c>
      <c r="D59" s="2">
        <v>255</v>
      </c>
      <c r="E59" s="2">
        <v>255</v>
      </c>
      <c r="F59" s="2">
        <v>0</v>
      </c>
    </row>
    <row r="60" spans="1:11">
      <c r="A60" s="7">
        <v>6</v>
      </c>
      <c r="B60" s="13" t="s">
        <v>56</v>
      </c>
      <c r="C60" s="2">
        <v>6</v>
      </c>
      <c r="D60" s="2">
        <v>255</v>
      </c>
      <c r="E60" s="2">
        <v>0</v>
      </c>
      <c r="F60" s="2">
        <v>255</v>
      </c>
    </row>
    <row r="61" spans="1:11">
      <c r="A61" s="7">
        <v>7</v>
      </c>
      <c r="B61" s="14" t="s">
        <v>57</v>
      </c>
      <c r="C61" s="2">
        <v>4</v>
      </c>
      <c r="D61" s="2">
        <v>0</v>
      </c>
      <c r="E61" s="2">
        <v>255</v>
      </c>
      <c r="F61" s="2">
        <v>255</v>
      </c>
    </row>
    <row r="62" spans="1:11">
      <c r="A62" s="7">
        <v>8</v>
      </c>
      <c r="B62" s="7" t="s">
        <v>58</v>
      </c>
      <c r="C62" s="2">
        <v>7</v>
      </c>
      <c r="D62" s="2">
        <v>255</v>
      </c>
      <c r="E62" s="2">
        <v>255</v>
      </c>
      <c r="F62" s="2">
        <v>255</v>
      </c>
    </row>
    <row r="63" spans="1:11">
      <c r="A63" s="7">
        <v>9</v>
      </c>
      <c r="B63" s="15" t="s">
        <v>59</v>
      </c>
      <c r="C63" s="2">
        <v>222</v>
      </c>
      <c r="D63" s="2">
        <v>192</v>
      </c>
      <c r="E63" s="2">
        <v>0</v>
      </c>
      <c r="F63" s="2">
        <v>128</v>
      </c>
    </row>
    <row r="64" spans="1:11">
      <c r="A64" s="7">
        <v>10</v>
      </c>
      <c r="B64" s="16" t="s">
        <v>60</v>
      </c>
      <c r="C64" s="2">
        <v>27</v>
      </c>
      <c r="D64" s="2">
        <v>192</v>
      </c>
      <c r="E64" s="2">
        <v>128</v>
      </c>
      <c r="F64" s="2">
        <v>64</v>
      </c>
    </row>
    <row r="65" spans="1:6">
      <c r="A65" s="7">
        <v>11</v>
      </c>
      <c r="B65" s="17" t="s">
        <v>61</v>
      </c>
      <c r="C65" s="2">
        <v>10</v>
      </c>
      <c r="D65" s="2">
        <v>255</v>
      </c>
      <c r="E65" s="2">
        <v>128</v>
      </c>
      <c r="F65" s="2">
        <v>0</v>
      </c>
    </row>
    <row r="66" spans="1:6">
      <c r="A66" s="7">
        <v>12</v>
      </c>
      <c r="B66" s="18" t="s">
        <v>62</v>
      </c>
      <c r="C66" s="2">
        <v>83</v>
      </c>
      <c r="D66" s="2">
        <v>128</v>
      </c>
      <c r="E66" s="2">
        <v>192</v>
      </c>
      <c r="F66" s="2">
        <v>128</v>
      </c>
    </row>
    <row r="67" spans="1:6">
      <c r="A67" s="7">
        <v>13</v>
      </c>
      <c r="B67" s="19" t="s">
        <v>63</v>
      </c>
      <c r="C67" s="2">
        <v>150</v>
      </c>
      <c r="D67" s="2">
        <v>0</v>
      </c>
      <c r="E67" s="2">
        <v>128</v>
      </c>
      <c r="F67" s="2">
        <v>255</v>
      </c>
    </row>
    <row r="68" spans="1:6">
      <c r="A68" s="7">
        <v>14</v>
      </c>
      <c r="B68" s="20" t="s">
        <v>64</v>
      </c>
      <c r="C68" s="2">
        <v>171</v>
      </c>
      <c r="D68" s="2">
        <v>128</v>
      </c>
      <c r="E68" s="2">
        <v>64</v>
      </c>
      <c r="F68" s="2">
        <v>255</v>
      </c>
    </row>
    <row r="69" spans="1:6">
      <c r="A69" s="7">
        <v>15</v>
      </c>
      <c r="B69" s="21" t="s">
        <v>65</v>
      </c>
      <c r="C69" s="2">
        <v>8</v>
      </c>
      <c r="D69" s="2">
        <v>192</v>
      </c>
      <c r="E69" s="2">
        <v>192</v>
      </c>
      <c r="F69" s="2">
        <v>192</v>
      </c>
    </row>
    <row r="70" spans="1:6">
      <c r="A70" s="7">
        <v>16</v>
      </c>
      <c r="B70" s="22" t="s">
        <v>66</v>
      </c>
      <c r="C70" s="2">
        <v>9</v>
      </c>
      <c r="D70" s="2">
        <v>128</v>
      </c>
      <c r="E70" s="2">
        <v>128</v>
      </c>
      <c r="F70" s="2">
        <v>128</v>
      </c>
    </row>
    <row r="71" spans="1:6">
      <c r="A71" s="6"/>
      <c r="B71" s="6"/>
      <c r="C71" s="6"/>
      <c r="D71" s="6"/>
      <c r="E71" s="6"/>
      <c r="F71" s="6"/>
    </row>
    <row r="72" spans="1:6">
      <c r="A72" s="23" t="s">
        <v>67</v>
      </c>
      <c r="B72" s="24"/>
      <c r="C72" s="24"/>
      <c r="D72" s="25" t="s">
        <v>68</v>
      </c>
      <c r="E72" s="7" t="s">
        <v>69</v>
      </c>
      <c r="F72" s="7" t="s">
        <v>70</v>
      </c>
    </row>
    <row r="73" spans="1:6">
      <c r="A73" s="26">
        <v>1</v>
      </c>
      <c r="B73" s="2" t="s">
        <v>71</v>
      </c>
      <c r="C73" s="2" t="s">
        <v>72</v>
      </c>
      <c r="D73" s="7" t="s">
        <v>73</v>
      </c>
      <c r="E73" s="27">
        <v>1.4</v>
      </c>
      <c r="F73" s="27">
        <v>1</v>
      </c>
    </row>
    <row r="74" spans="1:6">
      <c r="A74" s="26">
        <v>2</v>
      </c>
      <c r="B74" s="2" t="s">
        <v>74</v>
      </c>
      <c r="C74" s="2" t="s">
        <v>75</v>
      </c>
      <c r="D74" s="7" t="s">
        <v>76</v>
      </c>
      <c r="E74" s="27">
        <v>0.7</v>
      </c>
      <c r="F74" s="27">
        <v>0.5</v>
      </c>
    </row>
    <row r="75" spans="1:6">
      <c r="A75" s="26">
        <v>3</v>
      </c>
      <c r="B75" s="2" t="s">
        <v>77</v>
      </c>
      <c r="C75" s="2" t="s">
        <v>78</v>
      </c>
      <c r="D75" s="7" t="s">
        <v>79</v>
      </c>
      <c r="E75" s="27">
        <v>0.35</v>
      </c>
      <c r="F75" s="27">
        <v>0.25</v>
      </c>
    </row>
    <row r="76" spans="1:6">
      <c r="A76" s="26">
        <v>4</v>
      </c>
      <c r="B76" s="2" t="s">
        <v>80</v>
      </c>
      <c r="C76" s="2" t="s">
        <v>81</v>
      </c>
      <c r="D76" s="7" t="s">
        <v>82</v>
      </c>
      <c r="E76" s="27">
        <v>0.18</v>
      </c>
      <c r="F76" s="27">
        <v>0.13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76"/>
  <sheetViews>
    <sheetView workbookViewId="0"/>
  </sheetViews>
  <sheetFormatPr defaultRowHeight="12"/>
  <cols>
    <col min="1" max="1" width="13" bestFit="1" customWidth="1"/>
    <col min="3" max="3" width="11.85546875" bestFit="1" customWidth="1"/>
    <col min="5" max="5" width="47.85546875" bestFit="1" customWidth="1"/>
    <col min="6" max="7" width="23.140625" bestFit="1" customWidth="1"/>
    <col min="8" max="8" width="17.5703125" bestFit="1" customWidth="1"/>
    <col min="9" max="9" width="19.7109375" bestFit="1" customWidth="1"/>
    <col min="10" max="10" width="22" bestFit="1" customWidth="1"/>
    <col min="11" max="11" width="22" customWidth="1"/>
  </cols>
  <sheetData>
    <row r="1" spans="1:61">
      <c r="A1" s="1" t="s">
        <v>83</v>
      </c>
      <c r="B1" s="1" t="s">
        <v>84</v>
      </c>
      <c r="C1" s="1" t="s">
        <v>85</v>
      </c>
      <c r="D1" s="1" t="s">
        <v>86</v>
      </c>
      <c r="E1" s="1" t="s">
        <v>87</v>
      </c>
      <c r="F1" s="1">
        <v>1000</v>
      </c>
      <c r="G1">
        <f>lay_1!$A$4</f>
        <v>0</v>
      </c>
    </row>
    <row r="2" spans="1:61">
      <c r="A2">
        <f>lay_1!A2+10</f>
        <v>11</v>
      </c>
      <c r="B2" s="2">
        <f>VLOOKUP(A3,$A$55:$C$70,3,FALSE)</f>
        <v>8</v>
      </c>
      <c r="C2" t="s">
        <v>0</v>
      </c>
      <c r="D2" s="3">
        <v>0.13</v>
      </c>
      <c r="E2" t="s">
        <v>1</v>
      </c>
      <c r="F2">
        <f>$F$1+A2*10+$G$1</f>
        <v>1110</v>
      </c>
      <c r="G2" s="4" t="str">
        <f t="shared" ref="G2:G33" si="0">"-LAYER N "&amp;F2</f>
        <v>-LAYER N 1110</v>
      </c>
      <c r="H2" t="str">
        <f t="shared" ref="H2:H33" si="1">"-LAYER S "&amp;F2</f>
        <v>-LAYER S 1110</v>
      </c>
      <c r="I2" t="str">
        <f t="shared" ref="I2:I33" si="2">"-LAYER C "&amp;B2&amp;" "</f>
        <v xml:space="preserve">-LAYER C 8 </v>
      </c>
      <c r="J2" t="str">
        <f t="shared" ref="J2:J33" si="3">"-LAYER LW "&amp;D2&amp;" "</f>
        <v xml:space="preserve">-LAYER LW 0.13 </v>
      </c>
      <c r="K2" t="str">
        <f t="shared" ref="K2:K33" si="4">"-LAYER L "&amp;C2</f>
        <v>-LAYER L Continuous</v>
      </c>
      <c r="L2" s="5" t="str">
        <f>$G2</f>
        <v>-LAYER N 1110</v>
      </c>
      <c r="M2" s="5" t="str">
        <f>$G3</f>
        <v>-LAYER N 1111</v>
      </c>
      <c r="N2" s="5" t="str">
        <f>$G4</f>
        <v>-LAYER N 1112</v>
      </c>
      <c r="O2" s="5" t="str">
        <f>$G5</f>
        <v>-LAYER N 1113</v>
      </c>
      <c r="P2" s="5" t="str">
        <f>$G6</f>
        <v>-LAYER N 1114</v>
      </c>
      <c r="Q2" s="5" t="str">
        <f>$G7</f>
        <v>-LAYER N 1120</v>
      </c>
      <c r="R2" s="5" t="str">
        <f>$G8</f>
        <v>-LAYER N 1121</v>
      </c>
      <c r="S2" s="5" t="str">
        <f>$G9</f>
        <v>-LAYER N 1122</v>
      </c>
      <c r="T2" s="5" t="str">
        <f>$G10</f>
        <v>-LAYER N 1123</v>
      </c>
      <c r="U2" s="5" t="str">
        <f>$G11</f>
        <v>-LAYER N 1124</v>
      </c>
      <c r="V2" s="5" t="str">
        <f>$G12</f>
        <v>-LAYER N 1130</v>
      </c>
      <c r="W2" s="5" t="str">
        <f>$G13</f>
        <v>-LAYER N 1131</v>
      </c>
      <c r="X2" s="5" t="str">
        <f>$G14</f>
        <v>-LAYER N 1132</v>
      </c>
      <c r="Y2" s="5" t="str">
        <f>$G15</f>
        <v>-LAYER N 1133</v>
      </c>
      <c r="Z2" s="5" t="str">
        <f>$G16</f>
        <v>-LAYER N 1134</v>
      </c>
      <c r="AA2" s="5" t="str">
        <f>$G17</f>
        <v>-LAYER N 1140</v>
      </c>
      <c r="AB2" s="5" t="str">
        <f>$G18</f>
        <v>-LAYER N 1141</v>
      </c>
      <c r="AC2" s="5" t="str">
        <f>$G19</f>
        <v>-LAYER N 1142</v>
      </c>
      <c r="AD2" s="5" t="str">
        <f>$G20</f>
        <v>-LAYER N 1143</v>
      </c>
      <c r="AE2" s="5" t="str">
        <f>$G21</f>
        <v>-LAYER N 1144</v>
      </c>
      <c r="AF2" s="5" t="str">
        <f>$G22</f>
        <v>-LAYER N 1150</v>
      </c>
      <c r="AG2" s="5" t="str">
        <f>$G23</f>
        <v>-LAYER N 1151</v>
      </c>
      <c r="AH2" s="5" t="str">
        <f>$G24</f>
        <v>-LAYER N 1152</v>
      </c>
      <c r="AI2" s="5" t="str">
        <f>$G25</f>
        <v>-LAYER N 1153</v>
      </c>
      <c r="AJ2" s="5" t="str">
        <f>$G26</f>
        <v>-LAYER N 1154</v>
      </c>
      <c r="AK2" s="5" t="str">
        <f>$G27</f>
        <v>-LAYER N 1160</v>
      </c>
      <c r="AL2" s="5" t="str">
        <f>$G28</f>
        <v>-LAYER N 1161</v>
      </c>
      <c r="AM2" s="5" t="str">
        <f>$G29</f>
        <v>-LAYER N 1162</v>
      </c>
      <c r="AN2" s="5" t="str">
        <f>$G30</f>
        <v>-LAYER N 1163</v>
      </c>
      <c r="AO2" s="5" t="str">
        <f>$G31</f>
        <v>-LAYER N 1164</v>
      </c>
      <c r="AP2" s="5" t="str">
        <f>$G32</f>
        <v>-LAYER N 1170</v>
      </c>
      <c r="AQ2" s="5" t="str">
        <f>$G33</f>
        <v>-LAYER N 1171</v>
      </c>
      <c r="AR2" s="5" t="str">
        <f>$G34</f>
        <v>-LAYER N 1172</v>
      </c>
      <c r="AS2" s="5" t="str">
        <f>$G35</f>
        <v>-LAYER N 1173</v>
      </c>
      <c r="AT2" s="5" t="str">
        <f>$G36</f>
        <v>-LAYER N 1174</v>
      </c>
      <c r="AU2" s="5" t="str">
        <f>$G37</f>
        <v>-LAYER N 1180</v>
      </c>
      <c r="AV2" s="5" t="str">
        <f>$G38</f>
        <v>-LAYER N 1181</v>
      </c>
      <c r="AW2" s="5" t="str">
        <f>$G39</f>
        <v>-LAYER N 1182</v>
      </c>
      <c r="AX2" s="5" t="str">
        <f>$G40</f>
        <v>-LAYER N 1183</v>
      </c>
      <c r="AY2" s="5" t="str">
        <f>$G41</f>
        <v>-LAYER N 1184</v>
      </c>
      <c r="AZ2" s="5" t="str">
        <f>$G42</f>
        <v>-LAYER N 1190</v>
      </c>
      <c r="BA2" s="5" t="str">
        <f>$G43</f>
        <v>-LAYER N 1191</v>
      </c>
      <c r="BB2" s="5" t="str">
        <f>$G44</f>
        <v>-LAYER N 1192</v>
      </c>
      <c r="BC2" s="5" t="str">
        <f>$G45</f>
        <v>-LAYER N 1193</v>
      </c>
      <c r="BD2" s="5" t="str">
        <f>$G46</f>
        <v>-LAYER N 1194</v>
      </c>
      <c r="BE2" s="5" t="str">
        <f>$G47</f>
        <v>-LAYER N 1200</v>
      </c>
      <c r="BF2" s="5" t="str">
        <f>$G48</f>
        <v>-LAYER N 1201</v>
      </c>
      <c r="BG2" s="5" t="str">
        <f>$G49</f>
        <v>-LAYER N 1202</v>
      </c>
      <c r="BH2" s="5" t="str">
        <f>$G50</f>
        <v>-LAYER N 1203</v>
      </c>
      <c r="BI2" s="5" t="str">
        <f>$G51</f>
        <v>-LAYER N 1204</v>
      </c>
    </row>
    <row r="3" spans="1:61">
      <c r="A3" s="30">
        <f>lay_1!A3</f>
        <v>15</v>
      </c>
      <c r="B3" s="2">
        <f>B2</f>
        <v>8</v>
      </c>
      <c r="C3" t="s">
        <v>0</v>
      </c>
      <c r="D3" s="3">
        <v>0.13</v>
      </c>
      <c r="E3" t="s">
        <v>2</v>
      </c>
      <c r="F3">
        <f>F2+1</f>
        <v>1111</v>
      </c>
      <c r="G3" s="4" t="str">
        <f t="shared" si="0"/>
        <v>-LAYER N 1111</v>
      </c>
      <c r="H3" t="str">
        <f t="shared" si="1"/>
        <v>-LAYER S 1111</v>
      </c>
      <c r="I3" t="str">
        <f t="shared" si="2"/>
        <v xml:space="preserve">-LAYER C 8 </v>
      </c>
      <c r="J3" t="str">
        <f t="shared" si="3"/>
        <v xml:space="preserve">-LAYER LW 0.13 </v>
      </c>
      <c r="K3" t="str">
        <f t="shared" si="4"/>
        <v>-LAYER L Continuous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</row>
    <row r="4" spans="1:61">
      <c r="B4" s="2">
        <f>B3</f>
        <v>8</v>
      </c>
      <c r="C4" t="s">
        <v>0</v>
      </c>
      <c r="D4" s="3">
        <v>0.13</v>
      </c>
      <c r="E4" t="s">
        <v>3</v>
      </c>
      <c r="F4">
        <f>F3+1</f>
        <v>1112</v>
      </c>
      <c r="G4" s="4" t="str">
        <f t="shared" si="0"/>
        <v>-LAYER N 1112</v>
      </c>
      <c r="H4" t="str">
        <f t="shared" si="1"/>
        <v>-LAYER S 1112</v>
      </c>
      <c r="I4" t="str">
        <f t="shared" si="2"/>
        <v xml:space="preserve">-LAYER C 8 </v>
      </c>
      <c r="J4" t="str">
        <f t="shared" si="3"/>
        <v xml:space="preserve">-LAYER LW 0.13 </v>
      </c>
      <c r="K4" t="str">
        <f t="shared" si="4"/>
        <v>-LAYER L Continuous</v>
      </c>
      <c r="L4" s="5" t="str">
        <f>$H2</f>
        <v>-LAYER S 1110</v>
      </c>
      <c r="M4" s="5" t="str">
        <f>$H3</f>
        <v>-LAYER S 1111</v>
      </c>
      <c r="N4" s="5" t="str">
        <f>$H4</f>
        <v>-LAYER S 1112</v>
      </c>
      <c r="O4" s="5" t="str">
        <f>$H5</f>
        <v>-LAYER S 1113</v>
      </c>
      <c r="P4" s="5" t="str">
        <f>$H6</f>
        <v>-LAYER S 1114</v>
      </c>
      <c r="Q4" s="5" t="str">
        <f>$H7</f>
        <v>-LAYER S 1120</v>
      </c>
      <c r="R4" s="5" t="str">
        <f>$H8</f>
        <v>-LAYER S 1121</v>
      </c>
      <c r="S4" s="5" t="str">
        <f>$H9</f>
        <v>-LAYER S 1122</v>
      </c>
      <c r="T4" s="5" t="str">
        <f>$H10</f>
        <v>-LAYER S 1123</v>
      </c>
      <c r="U4" s="5" t="str">
        <f>$H11</f>
        <v>-LAYER S 1124</v>
      </c>
      <c r="V4" s="5" t="str">
        <f>$H12</f>
        <v>-LAYER S 1130</v>
      </c>
      <c r="W4" s="5" t="str">
        <f>$H13</f>
        <v>-LAYER S 1131</v>
      </c>
      <c r="X4" s="5" t="str">
        <f>$H14</f>
        <v>-LAYER S 1132</v>
      </c>
      <c r="Y4" s="5" t="str">
        <f>$H15</f>
        <v>-LAYER S 1133</v>
      </c>
      <c r="Z4" s="5" t="str">
        <f>$H16</f>
        <v>-LAYER S 1134</v>
      </c>
      <c r="AA4" s="5" t="str">
        <f>$H17</f>
        <v>-LAYER S 1140</v>
      </c>
      <c r="AB4" s="5" t="str">
        <f>$H18</f>
        <v>-LAYER S 1141</v>
      </c>
      <c r="AC4" s="5" t="str">
        <f>$H19</f>
        <v>-LAYER S 1142</v>
      </c>
      <c r="AD4" s="5" t="str">
        <f>$H20</f>
        <v>-LAYER S 1143</v>
      </c>
      <c r="AE4" s="5" t="str">
        <f>$H21</f>
        <v>-LAYER S 1144</v>
      </c>
      <c r="AF4" s="5" t="str">
        <f>$H22</f>
        <v>-LAYER S 1150</v>
      </c>
      <c r="AG4" s="5" t="str">
        <f>$H23</f>
        <v>-LAYER S 1151</v>
      </c>
      <c r="AH4" s="5" t="str">
        <f>$H24</f>
        <v>-LAYER S 1152</v>
      </c>
      <c r="AI4" s="5" t="str">
        <f>$H25</f>
        <v>-LAYER S 1153</v>
      </c>
      <c r="AJ4" s="5" t="str">
        <f>$H26</f>
        <v>-LAYER S 1154</v>
      </c>
      <c r="AK4" s="5" t="str">
        <f>$H27</f>
        <v>-LAYER S 1160</v>
      </c>
      <c r="AL4" s="5" t="str">
        <f>$H28</f>
        <v>-LAYER S 1161</v>
      </c>
      <c r="AM4" s="5" t="str">
        <f>$H29</f>
        <v>-LAYER S 1162</v>
      </c>
      <c r="AN4" s="5" t="str">
        <f>$H30</f>
        <v>-LAYER S 1163</v>
      </c>
      <c r="AO4" s="5" t="str">
        <f>$H31</f>
        <v>-LAYER S 1164</v>
      </c>
      <c r="AP4" s="5" t="str">
        <f>$H32</f>
        <v>-LAYER S 1170</v>
      </c>
      <c r="AQ4" s="5" t="str">
        <f>$H33</f>
        <v>-LAYER S 1171</v>
      </c>
      <c r="AR4" s="5" t="str">
        <f>$H34</f>
        <v>-LAYER S 1172</v>
      </c>
      <c r="AS4" s="5" t="str">
        <f>$H35</f>
        <v>-LAYER S 1173</v>
      </c>
      <c r="AT4" s="5" t="str">
        <f>$H36</f>
        <v>-LAYER S 1174</v>
      </c>
      <c r="AU4" s="5" t="str">
        <f>$H37</f>
        <v>-LAYER S 1180</v>
      </c>
      <c r="AV4" s="5" t="str">
        <f>$H38</f>
        <v>-LAYER S 1181</v>
      </c>
      <c r="AW4" s="5" t="str">
        <f>$H39</f>
        <v>-LAYER S 1182</v>
      </c>
      <c r="AX4" s="5" t="str">
        <f>$H40</f>
        <v>-LAYER S 1183</v>
      </c>
      <c r="AY4" s="5" t="str">
        <f>$H41</f>
        <v>-LAYER S 1184</v>
      </c>
      <c r="AZ4" s="5" t="str">
        <f>$H42</f>
        <v>-LAYER S 1190</v>
      </c>
      <c r="BA4" s="5" t="str">
        <f>$H43</f>
        <v>-LAYER S 1191</v>
      </c>
      <c r="BB4" s="5" t="str">
        <f>$H44</f>
        <v>-LAYER S 1192</v>
      </c>
      <c r="BC4" s="5" t="str">
        <f>$H45</f>
        <v>-LAYER S 1193</v>
      </c>
      <c r="BD4" s="5" t="str">
        <f>$H46</f>
        <v>-LAYER S 1194</v>
      </c>
      <c r="BE4" s="5" t="str">
        <f>$H47</f>
        <v>-LAYER S 1200</v>
      </c>
      <c r="BF4" s="5" t="str">
        <f>$H48</f>
        <v>-LAYER S 1201</v>
      </c>
      <c r="BG4" s="5" t="str">
        <f>$H49</f>
        <v>-LAYER S 1202</v>
      </c>
      <c r="BH4" s="5" t="str">
        <f>$H50</f>
        <v>-LAYER S 1203</v>
      </c>
      <c r="BI4" s="5" t="str">
        <f>$H51</f>
        <v>-LAYER S 1204</v>
      </c>
    </row>
    <row r="5" spans="1:61">
      <c r="B5" s="2">
        <f>B4</f>
        <v>8</v>
      </c>
      <c r="C5" t="s">
        <v>0</v>
      </c>
      <c r="D5" s="3">
        <v>0.13</v>
      </c>
      <c r="E5" t="s">
        <v>4</v>
      </c>
      <c r="F5">
        <f>F4+1</f>
        <v>1113</v>
      </c>
      <c r="G5" s="4" t="str">
        <f t="shared" si="0"/>
        <v>-LAYER N 1113</v>
      </c>
      <c r="H5" t="str">
        <f t="shared" si="1"/>
        <v>-LAYER S 1113</v>
      </c>
      <c r="I5" t="str">
        <f t="shared" si="2"/>
        <v xml:space="preserve">-LAYER C 8 </v>
      </c>
      <c r="J5" t="str">
        <f t="shared" si="3"/>
        <v xml:space="preserve">-LAYER LW 0.13 </v>
      </c>
      <c r="K5" t="str">
        <f t="shared" si="4"/>
        <v>-LAYER L Continuous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</row>
    <row r="6" spans="1:61">
      <c r="B6" s="2">
        <f>B5</f>
        <v>8</v>
      </c>
      <c r="C6" t="s">
        <v>0</v>
      </c>
      <c r="D6" s="3">
        <v>0.13</v>
      </c>
      <c r="E6" t="s">
        <v>5</v>
      </c>
      <c r="F6">
        <f>F5+1</f>
        <v>1114</v>
      </c>
      <c r="G6" s="4" t="str">
        <f t="shared" si="0"/>
        <v>-LAYER N 1114</v>
      </c>
      <c r="H6" t="str">
        <f t="shared" si="1"/>
        <v>-LAYER S 1114</v>
      </c>
      <c r="I6" t="str">
        <f t="shared" si="2"/>
        <v xml:space="preserve">-LAYER C 8 </v>
      </c>
      <c r="J6" t="str">
        <f t="shared" si="3"/>
        <v xml:space="preserve">-LAYER LW 0.13 </v>
      </c>
      <c r="K6" t="str">
        <f t="shared" si="4"/>
        <v>-LAYER L Continuous</v>
      </c>
      <c r="L6" s="5" t="str">
        <f>$I2</f>
        <v xml:space="preserve">-LAYER C 8 </v>
      </c>
      <c r="M6" s="5" t="str">
        <f>$I3</f>
        <v xml:space="preserve">-LAYER C 8 </v>
      </c>
      <c r="N6" s="5" t="str">
        <f>$I4</f>
        <v xml:space="preserve">-LAYER C 8 </v>
      </c>
      <c r="O6" s="5" t="str">
        <f>$I5</f>
        <v xml:space="preserve">-LAYER C 8 </v>
      </c>
      <c r="P6" s="5" t="str">
        <f>$I6</f>
        <v xml:space="preserve">-LAYER C 8 </v>
      </c>
      <c r="Q6" s="5" t="str">
        <f>$I7</f>
        <v xml:space="preserve">-LAYER C 1 </v>
      </c>
      <c r="R6" s="5" t="str">
        <f>$I8</f>
        <v xml:space="preserve">-LAYER C 1 </v>
      </c>
      <c r="S6" s="5" t="str">
        <f>$I9</f>
        <v xml:space="preserve">-LAYER C 1 </v>
      </c>
      <c r="T6" s="5" t="str">
        <f>$I10</f>
        <v xml:space="preserve">-LAYER C 1 </v>
      </c>
      <c r="U6" s="5" t="str">
        <f>$I11</f>
        <v xml:space="preserve">-LAYER C 1 </v>
      </c>
      <c r="V6" s="5" t="str">
        <f>$I12</f>
        <v xml:space="preserve">-LAYER C 3 </v>
      </c>
      <c r="W6" s="5" t="str">
        <f>$I13</f>
        <v xml:space="preserve">-LAYER C 3 </v>
      </c>
      <c r="X6" s="5" t="str">
        <f>$I14</f>
        <v xml:space="preserve">-LAYER C 3 </v>
      </c>
      <c r="Y6" s="5" t="str">
        <f>$I15</f>
        <v xml:space="preserve">-LAYER C 3 </v>
      </c>
      <c r="Z6" s="5" t="str">
        <f>$I16</f>
        <v xml:space="preserve">-LAYER C 3 </v>
      </c>
      <c r="AA6" s="5" t="str">
        <f>$I17</f>
        <v xml:space="preserve">-LAYER C 5 </v>
      </c>
      <c r="AB6" s="5" t="str">
        <f>$I18</f>
        <v xml:space="preserve">-LAYER C 5 </v>
      </c>
      <c r="AC6" s="5" t="str">
        <f>$I19</f>
        <v xml:space="preserve">-LAYER C 5 </v>
      </c>
      <c r="AD6" s="5" t="str">
        <f>$I20</f>
        <v xml:space="preserve">-LAYER C 5 </v>
      </c>
      <c r="AE6" s="5" t="str">
        <f>$I21</f>
        <v xml:space="preserve">-LAYER C 5 </v>
      </c>
      <c r="AF6" s="5" t="str">
        <f>$I22</f>
        <v xml:space="preserve">-LAYER C 2 </v>
      </c>
      <c r="AG6" s="5" t="str">
        <f>$I23</f>
        <v xml:space="preserve">-LAYER C 2 </v>
      </c>
      <c r="AH6" s="5" t="str">
        <f>$I24</f>
        <v xml:space="preserve">-LAYER C 2 </v>
      </c>
      <c r="AI6" s="5" t="str">
        <f>$I25</f>
        <v xml:space="preserve">-LAYER C 2 </v>
      </c>
      <c r="AJ6" s="5" t="str">
        <f>$I26</f>
        <v xml:space="preserve">-LAYER C 2 </v>
      </c>
      <c r="AK6" s="5" t="str">
        <f>$I27</f>
        <v xml:space="preserve">-LAYER C 6 </v>
      </c>
      <c r="AL6" s="5" t="str">
        <f>$I28</f>
        <v xml:space="preserve">-LAYER C 6 </v>
      </c>
      <c r="AM6" s="5" t="str">
        <f>$I29</f>
        <v xml:space="preserve">-LAYER C 6 </v>
      </c>
      <c r="AN6" s="5" t="str">
        <f>$I30</f>
        <v xml:space="preserve">-LAYER C 6 </v>
      </c>
      <c r="AO6" s="5" t="str">
        <f>$I31</f>
        <v xml:space="preserve">-LAYER C 6 </v>
      </c>
      <c r="AP6" s="5" t="str">
        <f>$I32</f>
        <v xml:space="preserve">-LAYER C 4 </v>
      </c>
      <c r="AQ6" s="5" t="str">
        <f>$I33</f>
        <v xml:space="preserve">-LAYER C 4 </v>
      </c>
      <c r="AR6" s="5" t="str">
        <f>$I34</f>
        <v xml:space="preserve">-LAYER C 4 </v>
      </c>
      <c r="AS6" s="5" t="str">
        <f>$I35</f>
        <v xml:space="preserve">-LAYER C 4 </v>
      </c>
      <c r="AT6" s="5" t="str">
        <f>$I36</f>
        <v xml:space="preserve">-LAYER C 4 </v>
      </c>
      <c r="AU6" s="5" t="str">
        <f>$I37</f>
        <v xml:space="preserve">-LAYER C 7 </v>
      </c>
      <c r="AV6" s="5" t="str">
        <f>$I38</f>
        <v xml:space="preserve">-LAYER C 7 </v>
      </c>
      <c r="AW6" s="5" t="str">
        <f>$I39</f>
        <v xml:space="preserve">-LAYER C 7 </v>
      </c>
      <c r="AX6" s="5" t="str">
        <f>$I40</f>
        <v xml:space="preserve">-LAYER C 7 </v>
      </c>
      <c r="AY6" s="5" t="str">
        <f>$I41</f>
        <v xml:space="preserve">-LAYER C 7 </v>
      </c>
      <c r="AZ6" s="5" t="str">
        <f>$I42</f>
        <v xml:space="preserve">-LAYER C 222 </v>
      </c>
      <c r="BA6" s="5" t="str">
        <f>$I43</f>
        <v xml:space="preserve">-LAYER C 222 </v>
      </c>
      <c r="BB6" s="5" t="str">
        <f>$I44</f>
        <v xml:space="preserve">-LAYER C 222 </v>
      </c>
      <c r="BC6" s="5" t="str">
        <f>$I45</f>
        <v xml:space="preserve">-LAYER C 222 </v>
      </c>
      <c r="BD6" s="5" t="str">
        <f>$I46</f>
        <v xml:space="preserve">-LAYER C 222 </v>
      </c>
      <c r="BE6" s="5" t="str">
        <f>$I47</f>
        <v xml:space="preserve">-LAYER C 27 </v>
      </c>
      <c r="BF6" s="5" t="str">
        <f>$I48</f>
        <v xml:space="preserve">-LAYER C 27 </v>
      </c>
      <c r="BG6" s="5" t="str">
        <f>$I49</f>
        <v xml:space="preserve">-LAYER C 27 </v>
      </c>
      <c r="BH6" s="5" t="str">
        <f>$I50</f>
        <v xml:space="preserve">-LAYER C 27 </v>
      </c>
      <c r="BI6" s="5" t="str">
        <f>$I51</f>
        <v xml:space="preserve">-LAYER C 27 </v>
      </c>
    </row>
    <row r="7" spans="1:61">
      <c r="A7">
        <f>A2+1</f>
        <v>12</v>
      </c>
      <c r="B7" s="2">
        <f>VLOOKUP(A7-$A$2+1,$A$55:$C$70,3,FALSE)</f>
        <v>1</v>
      </c>
      <c r="C7" t="s">
        <v>0</v>
      </c>
      <c r="D7" s="3">
        <v>0.13</v>
      </c>
      <c r="E7" t="s">
        <v>6</v>
      </c>
      <c r="F7">
        <f>$F$1+A7*10+$G$1</f>
        <v>1120</v>
      </c>
      <c r="G7" s="4" t="str">
        <f t="shared" si="0"/>
        <v>-LAYER N 1120</v>
      </c>
      <c r="H7" t="str">
        <f t="shared" si="1"/>
        <v>-LAYER S 1120</v>
      </c>
      <c r="I7" t="str">
        <f t="shared" si="2"/>
        <v xml:space="preserve">-LAYER C 1 </v>
      </c>
      <c r="J7" t="str">
        <f t="shared" si="3"/>
        <v xml:space="preserve">-LAYER LW 0.13 </v>
      </c>
      <c r="K7" t="str">
        <f t="shared" si="4"/>
        <v>-LAYER L Continuous</v>
      </c>
      <c r="L7" s="5" t="str">
        <f>$J2</f>
        <v xml:space="preserve">-LAYER LW 0.13 </v>
      </c>
      <c r="M7" s="5" t="str">
        <f>$J3</f>
        <v xml:space="preserve">-LAYER LW 0.13 </v>
      </c>
      <c r="N7" s="5" t="str">
        <f>$J4</f>
        <v xml:space="preserve">-LAYER LW 0.13 </v>
      </c>
      <c r="O7" s="5" t="str">
        <f>$J5</f>
        <v xml:space="preserve">-LAYER LW 0.13 </v>
      </c>
      <c r="P7" s="5" t="str">
        <f>$J6</f>
        <v xml:space="preserve">-LAYER LW 0.13 </v>
      </c>
      <c r="Q7" s="5" t="str">
        <f>$J7</f>
        <v xml:space="preserve">-LAYER LW 0.13 </v>
      </c>
      <c r="R7" s="5" t="str">
        <f>$J8</f>
        <v xml:space="preserve">-LAYER LW 0.13 </v>
      </c>
      <c r="S7" s="5" t="str">
        <f>$J9</f>
        <v xml:space="preserve">-LAYER LW 0.13 </v>
      </c>
      <c r="T7" s="5" t="str">
        <f>$J10</f>
        <v xml:space="preserve">-LAYER LW 0.13 </v>
      </c>
      <c r="U7" s="5" t="str">
        <f>$J11</f>
        <v xml:space="preserve">-LAYER LW 0.13 </v>
      </c>
      <c r="V7" s="5" t="str">
        <f>$J12</f>
        <v xml:space="preserve">-LAYER LW 0.13 </v>
      </c>
      <c r="W7" s="5" t="str">
        <f>$J13</f>
        <v xml:space="preserve">-LAYER LW 0.13 </v>
      </c>
      <c r="X7" s="5" t="str">
        <f>$J14</f>
        <v xml:space="preserve">-LAYER LW 0.13 </v>
      </c>
      <c r="Y7" s="5" t="str">
        <f>$J15</f>
        <v xml:space="preserve">-LAYER LW 0.13 </v>
      </c>
      <c r="Z7" s="5" t="str">
        <f>$J16</f>
        <v xml:space="preserve">-LAYER LW 0.13 </v>
      </c>
      <c r="AA7" s="5" t="str">
        <f>$J17</f>
        <v xml:space="preserve">-LAYER LW 0.13 </v>
      </c>
      <c r="AB7" s="5" t="str">
        <f>$J18</f>
        <v xml:space="preserve">-LAYER LW 0.13 </v>
      </c>
      <c r="AC7" s="5" t="str">
        <f>$J19</f>
        <v xml:space="preserve">-LAYER LW 0.13 </v>
      </c>
      <c r="AD7" s="5" t="str">
        <f>$J20</f>
        <v xml:space="preserve">-LAYER LW 0.13 </v>
      </c>
      <c r="AE7" s="5" t="str">
        <f>$J21</f>
        <v xml:space="preserve">-LAYER LW 0.13 </v>
      </c>
      <c r="AF7" s="5" t="str">
        <f>$J22</f>
        <v xml:space="preserve">-LAYER LW 0.13 </v>
      </c>
      <c r="AG7" s="5" t="str">
        <f>$J23</f>
        <v xml:space="preserve">-LAYER LW 0.13 </v>
      </c>
      <c r="AH7" s="5" t="str">
        <f>$J24</f>
        <v xml:space="preserve">-LAYER LW 0.13 </v>
      </c>
      <c r="AI7" s="5" t="str">
        <f>$J25</f>
        <v xml:space="preserve">-LAYER LW 0.13 </v>
      </c>
      <c r="AJ7" s="5" t="str">
        <f>$J26</f>
        <v xml:space="preserve">-LAYER LW 0.13 </v>
      </c>
      <c r="AK7" s="5" t="str">
        <f>$J27</f>
        <v xml:space="preserve">-LAYER LW 0.13 </v>
      </c>
      <c r="AL7" s="5" t="str">
        <f>$J28</f>
        <v xml:space="preserve">-LAYER LW 0.13 </v>
      </c>
      <c r="AM7" s="5" t="str">
        <f>$J29</f>
        <v xml:space="preserve">-LAYER LW 0.13 </v>
      </c>
      <c r="AN7" s="5" t="str">
        <f>$J30</f>
        <v xml:space="preserve">-LAYER LW 0.13 </v>
      </c>
      <c r="AO7" s="5" t="str">
        <f>$J31</f>
        <v xml:space="preserve">-LAYER LW 0.13 </v>
      </c>
      <c r="AP7" s="5" t="str">
        <f>$J32</f>
        <v xml:space="preserve">-LAYER LW 0.13 </v>
      </c>
      <c r="AQ7" s="5" t="str">
        <f>$J33</f>
        <v xml:space="preserve">-LAYER LW 0.13 </v>
      </c>
      <c r="AR7" s="5" t="str">
        <f>$J34</f>
        <v xml:space="preserve">-LAYER LW 0.13 </v>
      </c>
      <c r="AS7" s="5" t="str">
        <f>$J35</f>
        <v xml:space="preserve">-LAYER LW 0.13 </v>
      </c>
      <c r="AT7" s="5" t="str">
        <f>$J36</f>
        <v xml:space="preserve">-LAYER LW 0.13 </v>
      </c>
      <c r="AU7" s="5" t="str">
        <f>$J37</f>
        <v xml:space="preserve">-LAYER LW 0.13 </v>
      </c>
      <c r="AV7" s="5" t="str">
        <f>$J38</f>
        <v xml:space="preserve">-LAYER LW 0.13 </v>
      </c>
      <c r="AW7" s="5" t="str">
        <f>$J39</f>
        <v xml:space="preserve">-LAYER LW 0.13 </v>
      </c>
      <c r="AX7" s="5" t="str">
        <f>$J40</f>
        <v xml:space="preserve">-LAYER LW 0.13 </v>
      </c>
      <c r="AY7" s="5" t="str">
        <f>$J41</f>
        <v xml:space="preserve">-LAYER LW 0.13 </v>
      </c>
      <c r="AZ7" s="5" t="str">
        <f>$J42</f>
        <v xml:space="preserve">-LAYER LW 0.13 </v>
      </c>
      <c r="BA7" s="5" t="str">
        <f>$J43</f>
        <v xml:space="preserve">-LAYER LW 0.13 </v>
      </c>
      <c r="BB7" s="5" t="str">
        <f>$J44</f>
        <v xml:space="preserve">-LAYER LW 0.13 </v>
      </c>
      <c r="BC7" s="5" t="str">
        <f>$J45</f>
        <v xml:space="preserve">-LAYER LW 0.13 </v>
      </c>
      <c r="BD7" s="5" t="str">
        <f>$J46</f>
        <v xml:space="preserve">-LAYER LW 0.13 </v>
      </c>
      <c r="BE7" s="5" t="str">
        <f>$J47</f>
        <v xml:space="preserve">-LAYER LW 0.13 </v>
      </c>
      <c r="BF7" s="5" t="str">
        <f>$J48</f>
        <v xml:space="preserve">-LAYER LW 0.13 </v>
      </c>
      <c r="BG7" s="5" t="str">
        <f>$J49</f>
        <v xml:space="preserve">-LAYER LW 0.13 </v>
      </c>
      <c r="BH7" s="5" t="str">
        <f>$J50</f>
        <v xml:space="preserve">-LAYER LW 0.13 </v>
      </c>
      <c r="BI7" s="5" t="str">
        <f>$J51</f>
        <v xml:space="preserve">-LAYER LW 0.13 </v>
      </c>
    </row>
    <row r="8" spans="1:61">
      <c r="B8" s="2">
        <f>B7</f>
        <v>1</v>
      </c>
      <c r="C8" t="s">
        <v>0</v>
      </c>
      <c r="D8" s="3">
        <v>0.13</v>
      </c>
      <c r="E8" t="s">
        <v>7</v>
      </c>
      <c r="F8">
        <f>F7+1</f>
        <v>1121</v>
      </c>
      <c r="G8" s="4" t="str">
        <f t="shared" si="0"/>
        <v>-LAYER N 1121</v>
      </c>
      <c r="H8" t="str">
        <f t="shared" si="1"/>
        <v>-LAYER S 1121</v>
      </c>
      <c r="I8" t="str">
        <f t="shared" si="2"/>
        <v xml:space="preserve">-LAYER C 1 </v>
      </c>
      <c r="J8" t="str">
        <f t="shared" si="3"/>
        <v xml:space="preserve">-LAYER LW 0.13 </v>
      </c>
      <c r="K8" t="str">
        <f t="shared" si="4"/>
        <v>-LAYER L Continuous</v>
      </c>
      <c r="L8" s="5" t="str">
        <f>$K2</f>
        <v>-LAYER L Continuous</v>
      </c>
      <c r="M8" s="5" t="str">
        <f>$K3</f>
        <v>-LAYER L Continuous</v>
      </c>
      <c r="N8" s="5" t="str">
        <f>$K4</f>
        <v>-LAYER L Continuous</v>
      </c>
      <c r="O8" s="5" t="str">
        <f>$K5</f>
        <v>-LAYER L Continuous</v>
      </c>
      <c r="P8" s="5" t="str">
        <f>$K6</f>
        <v>-LAYER L Continuous</v>
      </c>
      <c r="Q8" s="5" t="str">
        <f>$K7</f>
        <v>-LAYER L Continuous</v>
      </c>
      <c r="R8" s="5" t="str">
        <f>$K8</f>
        <v>-LAYER L Continuous</v>
      </c>
      <c r="S8" s="5" t="str">
        <f>$K9</f>
        <v>-LAYER L Continuous</v>
      </c>
      <c r="T8" s="5" t="str">
        <f>$K10</f>
        <v>-LAYER L Continuous</v>
      </c>
      <c r="U8" s="5" t="str">
        <f>$K11</f>
        <v>-LAYER L Continuous</v>
      </c>
      <c r="V8" s="5" t="str">
        <f>$K12</f>
        <v>-LAYER L Continuous</v>
      </c>
      <c r="W8" s="5" t="str">
        <f>$K13</f>
        <v>-LAYER L Continuous</v>
      </c>
      <c r="X8" s="5" t="str">
        <f>$K14</f>
        <v>-LAYER L Continuous</v>
      </c>
      <c r="Y8" s="5" t="str">
        <f>$K15</f>
        <v>-LAYER L Continuous</v>
      </c>
      <c r="Z8" s="5" t="str">
        <f>$K16</f>
        <v>-LAYER L Continuous</v>
      </c>
      <c r="AA8" s="5" t="str">
        <f>$K17</f>
        <v>-LAYER L Continuous</v>
      </c>
      <c r="AB8" s="5" t="str">
        <f>$K18</f>
        <v>-LAYER L Continuous</v>
      </c>
      <c r="AC8" s="5" t="str">
        <f>$K19</f>
        <v>-LAYER L Continuous</v>
      </c>
      <c r="AD8" s="5" t="str">
        <f>$K20</f>
        <v>-LAYER L Continuous</v>
      </c>
      <c r="AE8" s="5" t="str">
        <f>$K21</f>
        <v>-LAYER L Continuous</v>
      </c>
      <c r="AF8" s="5" t="str">
        <f>$K22</f>
        <v>-LAYER L Continuous</v>
      </c>
      <c r="AG8" s="5" t="str">
        <f>$K23</f>
        <v>-LAYER L Continuous</v>
      </c>
      <c r="AH8" s="5" t="str">
        <f>$K24</f>
        <v>-LAYER L Continuous</v>
      </c>
      <c r="AI8" s="5" t="str">
        <f>$K25</f>
        <v>-LAYER L Continuous</v>
      </c>
      <c r="AJ8" s="5" t="str">
        <f>$K26</f>
        <v>-LAYER L Continuous</v>
      </c>
      <c r="AK8" s="5" t="str">
        <f>$K27</f>
        <v>-LAYER L Continuous</v>
      </c>
      <c r="AL8" s="5" t="str">
        <f>$K28</f>
        <v>-LAYER L Continuous</v>
      </c>
      <c r="AM8" s="5" t="str">
        <f>$K29</f>
        <v>-LAYER L Continuous</v>
      </c>
      <c r="AN8" s="5" t="str">
        <f>$K30</f>
        <v>-LAYER L Continuous</v>
      </c>
      <c r="AO8" s="5" t="str">
        <f>$K31</f>
        <v>-LAYER L Continuous</v>
      </c>
      <c r="AP8" s="5" t="str">
        <f>$K32</f>
        <v>-LAYER L Continuous</v>
      </c>
      <c r="AQ8" s="5" t="str">
        <f>$K33</f>
        <v>-LAYER L Continuous</v>
      </c>
      <c r="AR8" s="5" t="str">
        <f>$K34</f>
        <v>-LAYER L Continuous</v>
      </c>
      <c r="AS8" s="5" t="str">
        <f>$K35</f>
        <v>-LAYER L Continuous</v>
      </c>
      <c r="AT8" s="5" t="str">
        <f>$K36</f>
        <v>-LAYER L Continuous</v>
      </c>
      <c r="AU8" s="5" t="str">
        <f>$K37</f>
        <v>-LAYER L Continuous</v>
      </c>
      <c r="AV8" s="5" t="str">
        <f>$K38</f>
        <v>-LAYER L Continuous</v>
      </c>
      <c r="AW8" s="5" t="str">
        <f>$K39</f>
        <v>-LAYER L Continuous</v>
      </c>
      <c r="AX8" s="5" t="str">
        <f>$K40</f>
        <v>-LAYER L Continuous</v>
      </c>
      <c r="AY8" s="5" t="str">
        <f>$K41</f>
        <v>-LAYER L Continuous</v>
      </c>
      <c r="AZ8" s="5" t="str">
        <f>$K42</f>
        <v>-LAYER L Continuous</v>
      </c>
      <c r="BA8" s="5" t="str">
        <f>$K43</f>
        <v>-LAYER L Continuous</v>
      </c>
      <c r="BB8" s="5" t="str">
        <f>$K44</f>
        <v>-LAYER L Continuous</v>
      </c>
      <c r="BC8" s="5" t="str">
        <f>$K45</f>
        <v>-LAYER L Continuous</v>
      </c>
      <c r="BD8" s="5" t="str">
        <f>$K46</f>
        <v>-LAYER L Continuous</v>
      </c>
      <c r="BE8" s="5" t="str">
        <f>$K47</f>
        <v>-LAYER L Continuous</v>
      </c>
      <c r="BF8" s="5" t="str">
        <f>$K48</f>
        <v>-LAYER L Continuous</v>
      </c>
      <c r="BG8" s="5" t="str">
        <f>$K49</f>
        <v>-LAYER L Continuous</v>
      </c>
      <c r="BH8" s="5" t="str">
        <f>$K50</f>
        <v>-LAYER L Continuous</v>
      </c>
      <c r="BI8" s="5" t="str">
        <f>$K51</f>
        <v>-LAYER L Continuous</v>
      </c>
    </row>
    <row r="9" spans="1:61">
      <c r="B9" s="2">
        <f>B8</f>
        <v>1</v>
      </c>
      <c r="C9" t="s">
        <v>0</v>
      </c>
      <c r="D9" s="3">
        <v>0.13</v>
      </c>
      <c r="E9" t="s">
        <v>8</v>
      </c>
      <c r="F9">
        <f>F8+1</f>
        <v>1122</v>
      </c>
      <c r="G9" s="4" t="str">
        <f t="shared" si="0"/>
        <v>-LAYER N 1122</v>
      </c>
      <c r="H9" t="str">
        <f t="shared" si="1"/>
        <v>-LAYER S 1122</v>
      </c>
      <c r="I9" t="str">
        <f t="shared" si="2"/>
        <v xml:space="preserve">-LAYER C 1 </v>
      </c>
      <c r="J9" t="str">
        <f t="shared" si="3"/>
        <v xml:space="preserve">-LAYER LW 0.13 </v>
      </c>
      <c r="K9" t="str">
        <f t="shared" si="4"/>
        <v>-LAYER L Continuous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</row>
    <row r="10" spans="1:61">
      <c r="B10" s="2">
        <f>B9</f>
        <v>1</v>
      </c>
      <c r="C10" t="s">
        <v>0</v>
      </c>
      <c r="D10" s="3">
        <v>0.13</v>
      </c>
      <c r="E10" t="s">
        <v>9</v>
      </c>
      <c r="F10">
        <f>F9+1</f>
        <v>1123</v>
      </c>
      <c r="G10" s="4" t="str">
        <f t="shared" si="0"/>
        <v>-LAYER N 1123</v>
      </c>
      <c r="H10" t="str">
        <f t="shared" si="1"/>
        <v>-LAYER S 1123</v>
      </c>
      <c r="I10" t="str">
        <f t="shared" si="2"/>
        <v xml:space="preserve">-LAYER C 1 </v>
      </c>
      <c r="J10" t="str">
        <f t="shared" si="3"/>
        <v xml:space="preserve">-LAYER LW 0.13 </v>
      </c>
      <c r="K10" t="str">
        <f t="shared" si="4"/>
        <v>-LAYER L Continuous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</row>
    <row r="11" spans="1:61">
      <c r="B11" s="2">
        <f>B10</f>
        <v>1</v>
      </c>
      <c r="C11" t="s">
        <v>0</v>
      </c>
      <c r="D11" s="3">
        <v>0.13</v>
      </c>
      <c r="E11" t="s">
        <v>10</v>
      </c>
      <c r="F11">
        <f>F10+1</f>
        <v>1124</v>
      </c>
      <c r="G11" s="4" t="str">
        <f t="shared" si="0"/>
        <v>-LAYER N 1124</v>
      </c>
      <c r="H11" t="str">
        <f t="shared" si="1"/>
        <v>-LAYER S 1124</v>
      </c>
      <c r="I11" t="str">
        <f t="shared" si="2"/>
        <v xml:space="preserve">-LAYER C 1 </v>
      </c>
      <c r="J11" t="str">
        <f t="shared" si="3"/>
        <v xml:space="preserve">-LAYER LW 0.13 </v>
      </c>
      <c r="K11" t="str">
        <f t="shared" si="4"/>
        <v>-LAYER L Continuous</v>
      </c>
    </row>
    <row r="12" spans="1:61">
      <c r="A12">
        <f>A7+1</f>
        <v>13</v>
      </c>
      <c r="B12" s="2">
        <f>VLOOKUP(A12-$A$2+1,$A$55:$C$70,3,FALSE)</f>
        <v>3</v>
      </c>
      <c r="C12" t="s">
        <v>0</v>
      </c>
      <c r="D12" s="3">
        <v>0.13</v>
      </c>
      <c r="E12" t="s">
        <v>11</v>
      </c>
      <c r="F12">
        <f>$F$1+A12*10+$G$1</f>
        <v>1130</v>
      </c>
      <c r="G12" s="4" t="str">
        <f t="shared" si="0"/>
        <v>-LAYER N 1130</v>
      </c>
      <c r="H12" t="str">
        <f t="shared" si="1"/>
        <v>-LAYER S 1130</v>
      </c>
      <c r="I12" t="str">
        <f t="shared" si="2"/>
        <v xml:space="preserve">-LAYER C 3 </v>
      </c>
      <c r="J12" t="str">
        <f t="shared" si="3"/>
        <v xml:space="preserve">-LAYER LW 0.13 </v>
      </c>
      <c r="K12" t="str">
        <f t="shared" si="4"/>
        <v>-LAYER L Continuous</v>
      </c>
    </row>
    <row r="13" spans="1:61">
      <c r="B13" s="2">
        <f>B12</f>
        <v>3</v>
      </c>
      <c r="C13" t="s">
        <v>0</v>
      </c>
      <c r="D13" s="3">
        <v>0.13</v>
      </c>
      <c r="E13" t="s">
        <v>12</v>
      </c>
      <c r="F13">
        <f>F12+1</f>
        <v>1131</v>
      </c>
      <c r="G13" s="4" t="str">
        <f t="shared" si="0"/>
        <v>-LAYER N 1131</v>
      </c>
      <c r="H13" t="str">
        <f t="shared" si="1"/>
        <v>-LAYER S 1131</v>
      </c>
      <c r="I13" t="str">
        <f t="shared" si="2"/>
        <v xml:space="preserve">-LAYER C 3 </v>
      </c>
      <c r="J13" t="str">
        <f t="shared" si="3"/>
        <v xml:space="preserve">-LAYER LW 0.13 </v>
      </c>
      <c r="K13" t="str">
        <f t="shared" si="4"/>
        <v>-LAYER L Continuous</v>
      </c>
    </row>
    <row r="14" spans="1:61">
      <c r="B14" s="2">
        <f>B13</f>
        <v>3</v>
      </c>
      <c r="C14" t="s">
        <v>0</v>
      </c>
      <c r="D14" s="3">
        <v>0.13</v>
      </c>
      <c r="E14" t="s">
        <v>13</v>
      </c>
      <c r="F14">
        <f>F13+1</f>
        <v>1132</v>
      </c>
      <c r="G14" s="4" t="str">
        <f t="shared" si="0"/>
        <v>-LAYER N 1132</v>
      </c>
      <c r="H14" t="str">
        <f t="shared" si="1"/>
        <v>-LAYER S 1132</v>
      </c>
      <c r="I14" t="str">
        <f t="shared" si="2"/>
        <v xml:space="preserve">-LAYER C 3 </v>
      </c>
      <c r="J14" t="str">
        <f t="shared" si="3"/>
        <v xml:space="preserve">-LAYER LW 0.13 </v>
      </c>
      <c r="K14" t="str">
        <f t="shared" si="4"/>
        <v>-LAYER L Continuous</v>
      </c>
    </row>
    <row r="15" spans="1:61">
      <c r="B15" s="2">
        <f>B14</f>
        <v>3</v>
      </c>
      <c r="C15" t="s">
        <v>0</v>
      </c>
      <c r="D15" s="3">
        <v>0.13</v>
      </c>
      <c r="E15" t="s">
        <v>14</v>
      </c>
      <c r="F15">
        <f>F14+1</f>
        <v>1133</v>
      </c>
      <c r="G15" s="4" t="str">
        <f t="shared" si="0"/>
        <v>-LAYER N 1133</v>
      </c>
      <c r="H15" t="str">
        <f t="shared" si="1"/>
        <v>-LAYER S 1133</v>
      </c>
      <c r="I15" t="str">
        <f t="shared" si="2"/>
        <v xml:space="preserve">-LAYER C 3 </v>
      </c>
      <c r="J15" t="str">
        <f t="shared" si="3"/>
        <v xml:space="preserve">-LAYER LW 0.13 </v>
      </c>
      <c r="K15" t="str">
        <f t="shared" si="4"/>
        <v>-LAYER L Continuous</v>
      </c>
    </row>
    <row r="16" spans="1:61">
      <c r="B16" s="2">
        <f>B15</f>
        <v>3</v>
      </c>
      <c r="C16" t="s">
        <v>0</v>
      </c>
      <c r="D16" s="3">
        <v>0.13</v>
      </c>
      <c r="E16" t="s">
        <v>15</v>
      </c>
      <c r="F16">
        <f>F15+1</f>
        <v>1134</v>
      </c>
      <c r="G16" s="4" t="str">
        <f t="shared" si="0"/>
        <v>-LAYER N 1134</v>
      </c>
      <c r="H16" t="str">
        <f t="shared" si="1"/>
        <v>-LAYER S 1134</v>
      </c>
      <c r="I16" t="str">
        <f t="shared" si="2"/>
        <v xml:space="preserve">-LAYER C 3 </v>
      </c>
      <c r="J16" t="str">
        <f t="shared" si="3"/>
        <v xml:space="preserve">-LAYER LW 0.13 </v>
      </c>
      <c r="K16" t="str">
        <f t="shared" si="4"/>
        <v>-LAYER L Continuous</v>
      </c>
    </row>
    <row r="17" spans="1:11">
      <c r="A17">
        <f>A12+1</f>
        <v>14</v>
      </c>
      <c r="B17" s="2">
        <f>VLOOKUP(A17-$A$2+1,$A$55:$C$70,3,FALSE)</f>
        <v>5</v>
      </c>
      <c r="C17" t="s">
        <v>0</v>
      </c>
      <c r="D17" s="3">
        <v>0.13</v>
      </c>
      <c r="E17" t="s">
        <v>16</v>
      </c>
      <c r="F17">
        <f>$F$1+A17*10+$G$1</f>
        <v>1140</v>
      </c>
      <c r="G17" s="4" t="str">
        <f t="shared" si="0"/>
        <v>-LAYER N 1140</v>
      </c>
      <c r="H17" t="str">
        <f t="shared" si="1"/>
        <v>-LAYER S 1140</v>
      </c>
      <c r="I17" t="str">
        <f t="shared" si="2"/>
        <v xml:space="preserve">-LAYER C 5 </v>
      </c>
      <c r="J17" t="str">
        <f t="shared" si="3"/>
        <v xml:space="preserve">-LAYER LW 0.13 </v>
      </c>
      <c r="K17" t="str">
        <f t="shared" si="4"/>
        <v>-LAYER L Continuous</v>
      </c>
    </row>
    <row r="18" spans="1:11">
      <c r="B18" s="2">
        <f>B17</f>
        <v>5</v>
      </c>
      <c r="C18" t="s">
        <v>0</v>
      </c>
      <c r="D18" s="3">
        <v>0.13</v>
      </c>
      <c r="E18" t="s">
        <v>17</v>
      </c>
      <c r="F18">
        <f>F17+1</f>
        <v>1141</v>
      </c>
      <c r="G18" s="4" t="str">
        <f t="shared" si="0"/>
        <v>-LAYER N 1141</v>
      </c>
      <c r="H18" t="str">
        <f t="shared" si="1"/>
        <v>-LAYER S 1141</v>
      </c>
      <c r="I18" t="str">
        <f t="shared" si="2"/>
        <v xml:space="preserve">-LAYER C 5 </v>
      </c>
      <c r="J18" t="str">
        <f t="shared" si="3"/>
        <v xml:space="preserve">-LAYER LW 0.13 </v>
      </c>
      <c r="K18" t="str">
        <f t="shared" si="4"/>
        <v>-LAYER L Continuous</v>
      </c>
    </row>
    <row r="19" spans="1:11">
      <c r="B19" s="2">
        <f>B18</f>
        <v>5</v>
      </c>
      <c r="C19" t="s">
        <v>0</v>
      </c>
      <c r="D19" s="3">
        <v>0.13</v>
      </c>
      <c r="E19" t="s">
        <v>18</v>
      </c>
      <c r="F19">
        <f>F18+1</f>
        <v>1142</v>
      </c>
      <c r="G19" s="4" t="str">
        <f t="shared" si="0"/>
        <v>-LAYER N 1142</v>
      </c>
      <c r="H19" t="str">
        <f t="shared" si="1"/>
        <v>-LAYER S 1142</v>
      </c>
      <c r="I19" t="str">
        <f t="shared" si="2"/>
        <v xml:space="preserve">-LAYER C 5 </v>
      </c>
      <c r="J19" t="str">
        <f t="shared" si="3"/>
        <v xml:space="preserve">-LAYER LW 0.13 </v>
      </c>
      <c r="K19" t="str">
        <f t="shared" si="4"/>
        <v>-LAYER L Continuous</v>
      </c>
    </row>
    <row r="20" spans="1:11">
      <c r="B20" s="2">
        <f>B19</f>
        <v>5</v>
      </c>
      <c r="C20" t="s">
        <v>0</v>
      </c>
      <c r="D20" s="3">
        <v>0.13</v>
      </c>
      <c r="E20" t="s">
        <v>19</v>
      </c>
      <c r="F20">
        <f>F19+1</f>
        <v>1143</v>
      </c>
      <c r="G20" s="4" t="str">
        <f t="shared" si="0"/>
        <v>-LAYER N 1143</v>
      </c>
      <c r="H20" t="str">
        <f t="shared" si="1"/>
        <v>-LAYER S 1143</v>
      </c>
      <c r="I20" t="str">
        <f t="shared" si="2"/>
        <v xml:space="preserve">-LAYER C 5 </v>
      </c>
      <c r="J20" t="str">
        <f t="shared" si="3"/>
        <v xml:space="preserve">-LAYER LW 0.13 </v>
      </c>
      <c r="K20" t="str">
        <f t="shared" si="4"/>
        <v>-LAYER L Continuous</v>
      </c>
    </row>
    <row r="21" spans="1:11">
      <c r="B21" s="2">
        <f>B20</f>
        <v>5</v>
      </c>
      <c r="C21" t="s">
        <v>0</v>
      </c>
      <c r="D21" s="3">
        <v>0.13</v>
      </c>
      <c r="E21" t="s">
        <v>20</v>
      </c>
      <c r="F21">
        <f>F20+1</f>
        <v>1144</v>
      </c>
      <c r="G21" s="4" t="str">
        <f t="shared" si="0"/>
        <v>-LAYER N 1144</v>
      </c>
      <c r="H21" t="str">
        <f t="shared" si="1"/>
        <v>-LAYER S 1144</v>
      </c>
      <c r="I21" t="str">
        <f t="shared" si="2"/>
        <v xml:space="preserve">-LAYER C 5 </v>
      </c>
      <c r="J21" t="str">
        <f t="shared" si="3"/>
        <v xml:space="preserve">-LAYER LW 0.13 </v>
      </c>
      <c r="K21" t="str">
        <f t="shared" si="4"/>
        <v>-LAYER L Continuous</v>
      </c>
    </row>
    <row r="22" spans="1:11">
      <c r="A22">
        <f>A17+1</f>
        <v>15</v>
      </c>
      <c r="B22" s="2">
        <f>VLOOKUP(A22-$A$2+1,$A$55:$C$70,3,FALSE)</f>
        <v>2</v>
      </c>
      <c r="C22" t="s">
        <v>0</v>
      </c>
      <c r="D22" s="3">
        <v>0.13</v>
      </c>
      <c r="E22" t="s">
        <v>21</v>
      </c>
      <c r="F22">
        <f>$F$1+A22*10+$G$1</f>
        <v>1150</v>
      </c>
      <c r="G22" s="4" t="str">
        <f t="shared" si="0"/>
        <v>-LAYER N 1150</v>
      </c>
      <c r="H22" t="str">
        <f t="shared" si="1"/>
        <v>-LAYER S 1150</v>
      </c>
      <c r="I22" t="str">
        <f t="shared" si="2"/>
        <v xml:space="preserve">-LAYER C 2 </v>
      </c>
      <c r="J22" t="str">
        <f t="shared" si="3"/>
        <v xml:space="preserve">-LAYER LW 0.13 </v>
      </c>
      <c r="K22" t="str">
        <f t="shared" si="4"/>
        <v>-LAYER L Continuous</v>
      </c>
    </row>
    <row r="23" spans="1:11">
      <c r="B23" s="2">
        <f>B22</f>
        <v>2</v>
      </c>
      <c r="C23" t="s">
        <v>0</v>
      </c>
      <c r="D23" s="3">
        <v>0.13</v>
      </c>
      <c r="E23" t="s">
        <v>22</v>
      </c>
      <c r="F23">
        <f>F22+1</f>
        <v>1151</v>
      </c>
      <c r="G23" s="4" t="str">
        <f t="shared" si="0"/>
        <v>-LAYER N 1151</v>
      </c>
      <c r="H23" t="str">
        <f t="shared" si="1"/>
        <v>-LAYER S 1151</v>
      </c>
      <c r="I23" t="str">
        <f t="shared" si="2"/>
        <v xml:space="preserve">-LAYER C 2 </v>
      </c>
      <c r="J23" t="str">
        <f t="shared" si="3"/>
        <v xml:space="preserve">-LAYER LW 0.13 </v>
      </c>
      <c r="K23" t="str">
        <f t="shared" si="4"/>
        <v>-LAYER L Continuous</v>
      </c>
    </row>
    <row r="24" spans="1:11">
      <c r="B24" s="2">
        <f>B23</f>
        <v>2</v>
      </c>
      <c r="C24" t="s">
        <v>0</v>
      </c>
      <c r="D24" s="3">
        <v>0.13</v>
      </c>
      <c r="E24" t="s">
        <v>23</v>
      </c>
      <c r="F24">
        <f>F23+1</f>
        <v>1152</v>
      </c>
      <c r="G24" s="4" t="str">
        <f t="shared" si="0"/>
        <v>-LAYER N 1152</v>
      </c>
      <c r="H24" t="str">
        <f t="shared" si="1"/>
        <v>-LAYER S 1152</v>
      </c>
      <c r="I24" t="str">
        <f t="shared" si="2"/>
        <v xml:space="preserve">-LAYER C 2 </v>
      </c>
      <c r="J24" t="str">
        <f t="shared" si="3"/>
        <v xml:space="preserve">-LAYER LW 0.13 </v>
      </c>
      <c r="K24" t="str">
        <f t="shared" si="4"/>
        <v>-LAYER L Continuous</v>
      </c>
    </row>
    <row r="25" spans="1:11">
      <c r="B25" s="2">
        <f>B24</f>
        <v>2</v>
      </c>
      <c r="C25" t="s">
        <v>0</v>
      </c>
      <c r="D25" s="3">
        <v>0.13</v>
      </c>
      <c r="E25" t="s">
        <v>24</v>
      </c>
      <c r="F25">
        <f>F24+1</f>
        <v>1153</v>
      </c>
      <c r="G25" s="4" t="str">
        <f t="shared" si="0"/>
        <v>-LAYER N 1153</v>
      </c>
      <c r="H25" t="str">
        <f t="shared" si="1"/>
        <v>-LAYER S 1153</v>
      </c>
      <c r="I25" t="str">
        <f t="shared" si="2"/>
        <v xml:space="preserve">-LAYER C 2 </v>
      </c>
      <c r="J25" t="str">
        <f t="shared" si="3"/>
        <v xml:space="preserve">-LAYER LW 0.13 </v>
      </c>
      <c r="K25" t="str">
        <f t="shared" si="4"/>
        <v>-LAYER L Continuous</v>
      </c>
    </row>
    <row r="26" spans="1:11">
      <c r="B26" s="2">
        <f>B25</f>
        <v>2</v>
      </c>
      <c r="C26" t="s">
        <v>0</v>
      </c>
      <c r="D26" s="3">
        <v>0.13</v>
      </c>
      <c r="E26" t="s">
        <v>25</v>
      </c>
      <c r="F26">
        <f>F25+1</f>
        <v>1154</v>
      </c>
      <c r="G26" s="4" t="str">
        <f t="shared" si="0"/>
        <v>-LAYER N 1154</v>
      </c>
      <c r="H26" t="str">
        <f t="shared" si="1"/>
        <v>-LAYER S 1154</v>
      </c>
      <c r="I26" t="str">
        <f t="shared" si="2"/>
        <v xml:space="preserve">-LAYER C 2 </v>
      </c>
      <c r="J26" t="str">
        <f t="shared" si="3"/>
        <v xml:space="preserve">-LAYER LW 0.13 </v>
      </c>
      <c r="K26" t="str">
        <f t="shared" si="4"/>
        <v>-LAYER L Continuous</v>
      </c>
    </row>
    <row r="27" spans="1:11">
      <c r="A27">
        <f>A22+1</f>
        <v>16</v>
      </c>
      <c r="B27" s="2">
        <f>VLOOKUP(A27-$A$2+1,$A$55:$C$70,3,FALSE)</f>
        <v>6</v>
      </c>
      <c r="C27" t="s">
        <v>0</v>
      </c>
      <c r="D27" s="3">
        <v>0.13</v>
      </c>
      <c r="E27" t="s">
        <v>26</v>
      </c>
      <c r="F27">
        <f>$F$1+A27*10+$G$1</f>
        <v>1160</v>
      </c>
      <c r="G27" s="4" t="str">
        <f t="shared" si="0"/>
        <v>-LAYER N 1160</v>
      </c>
      <c r="H27" t="str">
        <f t="shared" si="1"/>
        <v>-LAYER S 1160</v>
      </c>
      <c r="I27" t="str">
        <f t="shared" si="2"/>
        <v xml:space="preserve">-LAYER C 6 </v>
      </c>
      <c r="J27" t="str">
        <f t="shared" si="3"/>
        <v xml:space="preserve">-LAYER LW 0.13 </v>
      </c>
      <c r="K27" t="str">
        <f t="shared" si="4"/>
        <v>-LAYER L Continuous</v>
      </c>
    </row>
    <row r="28" spans="1:11">
      <c r="B28" s="2">
        <f>B27</f>
        <v>6</v>
      </c>
      <c r="C28" t="s">
        <v>0</v>
      </c>
      <c r="D28" s="3">
        <v>0.13</v>
      </c>
      <c r="E28" t="s">
        <v>27</v>
      </c>
      <c r="F28">
        <f>F27+1</f>
        <v>1161</v>
      </c>
      <c r="G28" s="4" t="str">
        <f t="shared" si="0"/>
        <v>-LAYER N 1161</v>
      </c>
      <c r="H28" t="str">
        <f t="shared" si="1"/>
        <v>-LAYER S 1161</v>
      </c>
      <c r="I28" t="str">
        <f t="shared" si="2"/>
        <v xml:space="preserve">-LAYER C 6 </v>
      </c>
      <c r="J28" t="str">
        <f t="shared" si="3"/>
        <v xml:space="preserve">-LAYER LW 0.13 </v>
      </c>
      <c r="K28" t="str">
        <f t="shared" si="4"/>
        <v>-LAYER L Continuous</v>
      </c>
    </row>
    <row r="29" spans="1:11">
      <c r="B29" s="2">
        <f>B28</f>
        <v>6</v>
      </c>
      <c r="C29" t="s">
        <v>0</v>
      </c>
      <c r="D29" s="3">
        <v>0.13</v>
      </c>
      <c r="E29" t="s">
        <v>28</v>
      </c>
      <c r="F29">
        <f>F28+1</f>
        <v>1162</v>
      </c>
      <c r="G29" s="4" t="str">
        <f t="shared" si="0"/>
        <v>-LAYER N 1162</v>
      </c>
      <c r="H29" t="str">
        <f t="shared" si="1"/>
        <v>-LAYER S 1162</v>
      </c>
      <c r="I29" t="str">
        <f t="shared" si="2"/>
        <v xml:space="preserve">-LAYER C 6 </v>
      </c>
      <c r="J29" t="str">
        <f t="shared" si="3"/>
        <v xml:space="preserve">-LAYER LW 0.13 </v>
      </c>
      <c r="K29" t="str">
        <f t="shared" si="4"/>
        <v>-LAYER L Continuous</v>
      </c>
    </row>
    <row r="30" spans="1:11">
      <c r="B30" s="2">
        <f>B29</f>
        <v>6</v>
      </c>
      <c r="C30" t="s">
        <v>0</v>
      </c>
      <c r="D30" s="3">
        <v>0.13</v>
      </c>
      <c r="E30" t="s">
        <v>29</v>
      </c>
      <c r="F30">
        <f>F29+1</f>
        <v>1163</v>
      </c>
      <c r="G30" s="4" t="str">
        <f t="shared" si="0"/>
        <v>-LAYER N 1163</v>
      </c>
      <c r="H30" t="str">
        <f t="shared" si="1"/>
        <v>-LAYER S 1163</v>
      </c>
      <c r="I30" t="str">
        <f t="shared" si="2"/>
        <v xml:space="preserve">-LAYER C 6 </v>
      </c>
      <c r="J30" t="str">
        <f t="shared" si="3"/>
        <v xml:space="preserve">-LAYER LW 0.13 </v>
      </c>
      <c r="K30" t="str">
        <f t="shared" si="4"/>
        <v>-LAYER L Continuous</v>
      </c>
    </row>
    <row r="31" spans="1:11">
      <c r="B31" s="2">
        <f>B30</f>
        <v>6</v>
      </c>
      <c r="C31" t="s">
        <v>0</v>
      </c>
      <c r="D31" s="3">
        <v>0.13</v>
      </c>
      <c r="E31" t="s">
        <v>30</v>
      </c>
      <c r="F31">
        <f>F30+1</f>
        <v>1164</v>
      </c>
      <c r="G31" s="4" t="str">
        <f t="shared" si="0"/>
        <v>-LAYER N 1164</v>
      </c>
      <c r="H31" t="str">
        <f t="shared" si="1"/>
        <v>-LAYER S 1164</v>
      </c>
      <c r="I31" t="str">
        <f t="shared" si="2"/>
        <v xml:space="preserve">-LAYER C 6 </v>
      </c>
      <c r="J31" t="str">
        <f t="shared" si="3"/>
        <v xml:space="preserve">-LAYER LW 0.13 </v>
      </c>
      <c r="K31" t="str">
        <f t="shared" si="4"/>
        <v>-LAYER L Continuous</v>
      </c>
    </row>
    <row r="32" spans="1:11">
      <c r="A32">
        <f>A27+1</f>
        <v>17</v>
      </c>
      <c r="B32" s="2">
        <f>VLOOKUP(A32-$A$2+1,$A$55:$C$70,3,FALSE)</f>
        <v>4</v>
      </c>
      <c r="C32" t="s">
        <v>0</v>
      </c>
      <c r="D32" s="3">
        <v>0.13</v>
      </c>
      <c r="E32" t="s">
        <v>31</v>
      </c>
      <c r="F32">
        <f>$F$1+A32*10+$G$1</f>
        <v>1170</v>
      </c>
      <c r="G32" s="4" t="str">
        <f t="shared" si="0"/>
        <v>-LAYER N 1170</v>
      </c>
      <c r="H32" t="str">
        <f t="shared" si="1"/>
        <v>-LAYER S 1170</v>
      </c>
      <c r="I32" t="str">
        <f t="shared" si="2"/>
        <v xml:space="preserve">-LAYER C 4 </v>
      </c>
      <c r="J32" t="str">
        <f t="shared" si="3"/>
        <v xml:space="preserve">-LAYER LW 0.13 </v>
      </c>
      <c r="K32" t="str">
        <f t="shared" si="4"/>
        <v>-LAYER L Continuous</v>
      </c>
    </row>
    <row r="33" spans="1:11">
      <c r="B33" s="2">
        <f>B32</f>
        <v>4</v>
      </c>
      <c r="C33" t="s">
        <v>0</v>
      </c>
      <c r="D33" s="3">
        <v>0.13</v>
      </c>
      <c r="E33" t="s">
        <v>32</v>
      </c>
      <c r="F33">
        <f>F32+1</f>
        <v>1171</v>
      </c>
      <c r="G33" s="4" t="str">
        <f t="shared" si="0"/>
        <v>-LAYER N 1171</v>
      </c>
      <c r="H33" t="str">
        <f t="shared" si="1"/>
        <v>-LAYER S 1171</v>
      </c>
      <c r="I33" t="str">
        <f t="shared" si="2"/>
        <v xml:space="preserve">-LAYER C 4 </v>
      </c>
      <c r="J33" t="str">
        <f t="shared" si="3"/>
        <v xml:space="preserve">-LAYER LW 0.13 </v>
      </c>
      <c r="K33" t="str">
        <f t="shared" si="4"/>
        <v>-LAYER L Continuous</v>
      </c>
    </row>
    <row r="34" spans="1:11">
      <c r="B34" s="2">
        <f>B33</f>
        <v>4</v>
      </c>
      <c r="C34" t="s">
        <v>0</v>
      </c>
      <c r="D34" s="3">
        <v>0.13</v>
      </c>
      <c r="E34" t="s">
        <v>33</v>
      </c>
      <c r="F34">
        <f>F33+1</f>
        <v>1172</v>
      </c>
      <c r="G34" s="4" t="str">
        <f t="shared" ref="G34:G51" si="5">"-LAYER N "&amp;F34</f>
        <v>-LAYER N 1172</v>
      </c>
      <c r="H34" t="str">
        <f t="shared" ref="H34:H51" si="6">"-LAYER S "&amp;F34</f>
        <v>-LAYER S 1172</v>
      </c>
      <c r="I34" t="str">
        <f t="shared" ref="I34:I51" si="7">"-LAYER C "&amp;B34&amp;" "</f>
        <v xml:space="preserve">-LAYER C 4 </v>
      </c>
      <c r="J34" t="str">
        <f t="shared" ref="J34:J51" si="8">"-LAYER LW "&amp;D34&amp;" "</f>
        <v xml:space="preserve">-LAYER LW 0.13 </v>
      </c>
      <c r="K34" t="str">
        <f t="shared" ref="K34:K51" si="9">"-LAYER L "&amp;C34</f>
        <v>-LAYER L Continuous</v>
      </c>
    </row>
    <row r="35" spans="1:11">
      <c r="B35" s="2">
        <f>B34</f>
        <v>4</v>
      </c>
      <c r="C35" t="s">
        <v>0</v>
      </c>
      <c r="D35" s="3">
        <v>0.13</v>
      </c>
      <c r="E35" t="s">
        <v>34</v>
      </c>
      <c r="F35">
        <f>F34+1</f>
        <v>1173</v>
      </c>
      <c r="G35" s="4" t="str">
        <f t="shared" si="5"/>
        <v>-LAYER N 1173</v>
      </c>
      <c r="H35" t="str">
        <f t="shared" si="6"/>
        <v>-LAYER S 1173</v>
      </c>
      <c r="I35" t="str">
        <f t="shared" si="7"/>
        <v xml:space="preserve">-LAYER C 4 </v>
      </c>
      <c r="J35" t="str">
        <f t="shared" si="8"/>
        <v xml:space="preserve">-LAYER LW 0.13 </v>
      </c>
      <c r="K35" t="str">
        <f t="shared" si="9"/>
        <v>-LAYER L Continuous</v>
      </c>
    </row>
    <row r="36" spans="1:11">
      <c r="B36" s="2">
        <f>B35</f>
        <v>4</v>
      </c>
      <c r="C36" t="s">
        <v>0</v>
      </c>
      <c r="D36" s="3">
        <v>0.13</v>
      </c>
      <c r="E36" t="s">
        <v>35</v>
      </c>
      <c r="F36">
        <f>F35+1</f>
        <v>1174</v>
      </c>
      <c r="G36" s="4" t="str">
        <f t="shared" si="5"/>
        <v>-LAYER N 1174</v>
      </c>
      <c r="H36" t="str">
        <f t="shared" si="6"/>
        <v>-LAYER S 1174</v>
      </c>
      <c r="I36" t="str">
        <f t="shared" si="7"/>
        <v xml:space="preserve">-LAYER C 4 </v>
      </c>
      <c r="J36" t="str">
        <f t="shared" si="8"/>
        <v xml:space="preserve">-LAYER LW 0.13 </v>
      </c>
      <c r="K36" t="str">
        <f t="shared" si="9"/>
        <v>-LAYER L Continuous</v>
      </c>
    </row>
    <row r="37" spans="1:11">
      <c r="A37">
        <f>A32+1</f>
        <v>18</v>
      </c>
      <c r="B37" s="2">
        <f>VLOOKUP(A37-$A$2+1,$A$55:$C$70,3,FALSE)</f>
        <v>7</v>
      </c>
      <c r="C37" t="s">
        <v>0</v>
      </c>
      <c r="D37" s="3">
        <v>0.13</v>
      </c>
      <c r="E37" t="s">
        <v>36</v>
      </c>
      <c r="F37">
        <f>$F$1+A37*10+$G$1</f>
        <v>1180</v>
      </c>
      <c r="G37" s="4" t="str">
        <f t="shared" si="5"/>
        <v>-LAYER N 1180</v>
      </c>
      <c r="H37" t="str">
        <f t="shared" si="6"/>
        <v>-LAYER S 1180</v>
      </c>
      <c r="I37" t="str">
        <f t="shared" si="7"/>
        <v xml:space="preserve">-LAYER C 7 </v>
      </c>
      <c r="J37" t="str">
        <f t="shared" si="8"/>
        <v xml:space="preserve">-LAYER LW 0.13 </v>
      </c>
      <c r="K37" t="str">
        <f t="shared" si="9"/>
        <v>-LAYER L Continuous</v>
      </c>
    </row>
    <row r="38" spans="1:11">
      <c r="B38" s="2">
        <f>B37</f>
        <v>7</v>
      </c>
      <c r="C38" t="s">
        <v>0</v>
      </c>
      <c r="D38" s="3">
        <v>0.13</v>
      </c>
      <c r="E38" t="s">
        <v>37</v>
      </c>
      <c r="F38">
        <f>F37+1</f>
        <v>1181</v>
      </c>
      <c r="G38" s="4" t="str">
        <f t="shared" si="5"/>
        <v>-LAYER N 1181</v>
      </c>
      <c r="H38" t="str">
        <f t="shared" si="6"/>
        <v>-LAYER S 1181</v>
      </c>
      <c r="I38" t="str">
        <f t="shared" si="7"/>
        <v xml:space="preserve">-LAYER C 7 </v>
      </c>
      <c r="J38" t="str">
        <f t="shared" si="8"/>
        <v xml:space="preserve">-LAYER LW 0.13 </v>
      </c>
      <c r="K38" t="str">
        <f t="shared" si="9"/>
        <v>-LAYER L Continuous</v>
      </c>
    </row>
    <row r="39" spans="1:11">
      <c r="B39" s="2">
        <f>B38</f>
        <v>7</v>
      </c>
      <c r="C39" t="s">
        <v>0</v>
      </c>
      <c r="D39" s="3">
        <v>0.13</v>
      </c>
      <c r="E39" t="s">
        <v>38</v>
      </c>
      <c r="F39">
        <f>F38+1</f>
        <v>1182</v>
      </c>
      <c r="G39" s="4" t="str">
        <f t="shared" si="5"/>
        <v>-LAYER N 1182</v>
      </c>
      <c r="H39" t="str">
        <f t="shared" si="6"/>
        <v>-LAYER S 1182</v>
      </c>
      <c r="I39" t="str">
        <f t="shared" si="7"/>
        <v xml:space="preserve">-LAYER C 7 </v>
      </c>
      <c r="J39" t="str">
        <f t="shared" si="8"/>
        <v xml:space="preserve">-LAYER LW 0.13 </v>
      </c>
      <c r="K39" t="str">
        <f t="shared" si="9"/>
        <v>-LAYER L Continuous</v>
      </c>
    </row>
    <row r="40" spans="1:11">
      <c r="B40" s="2">
        <f>B39</f>
        <v>7</v>
      </c>
      <c r="C40" t="s">
        <v>0</v>
      </c>
      <c r="D40" s="3">
        <v>0.13</v>
      </c>
      <c r="E40" t="s">
        <v>39</v>
      </c>
      <c r="F40">
        <f>F39+1</f>
        <v>1183</v>
      </c>
      <c r="G40" s="4" t="str">
        <f t="shared" si="5"/>
        <v>-LAYER N 1183</v>
      </c>
      <c r="H40" t="str">
        <f t="shared" si="6"/>
        <v>-LAYER S 1183</v>
      </c>
      <c r="I40" t="str">
        <f t="shared" si="7"/>
        <v xml:space="preserve">-LAYER C 7 </v>
      </c>
      <c r="J40" t="str">
        <f t="shared" si="8"/>
        <v xml:space="preserve">-LAYER LW 0.13 </v>
      </c>
      <c r="K40" t="str">
        <f t="shared" si="9"/>
        <v>-LAYER L Continuous</v>
      </c>
    </row>
    <row r="41" spans="1:11">
      <c r="B41" s="2">
        <f>B40</f>
        <v>7</v>
      </c>
      <c r="C41" t="s">
        <v>0</v>
      </c>
      <c r="D41" s="3">
        <v>0.13</v>
      </c>
      <c r="E41" t="s">
        <v>40</v>
      </c>
      <c r="F41">
        <f>F40+1</f>
        <v>1184</v>
      </c>
      <c r="G41" s="4" t="str">
        <f t="shared" si="5"/>
        <v>-LAYER N 1184</v>
      </c>
      <c r="H41" t="str">
        <f t="shared" si="6"/>
        <v>-LAYER S 1184</v>
      </c>
      <c r="I41" t="str">
        <f t="shared" si="7"/>
        <v xml:space="preserve">-LAYER C 7 </v>
      </c>
      <c r="J41" t="str">
        <f t="shared" si="8"/>
        <v xml:space="preserve">-LAYER LW 0.13 </v>
      </c>
      <c r="K41" t="str">
        <f t="shared" si="9"/>
        <v>-LAYER L Continuous</v>
      </c>
    </row>
    <row r="42" spans="1:11">
      <c r="A42">
        <f>A37+1</f>
        <v>19</v>
      </c>
      <c r="B42" s="2">
        <f>VLOOKUP(A42-$A$2+1,$A$55:$C$70,3,FALSE)</f>
        <v>222</v>
      </c>
      <c r="C42" t="s">
        <v>0</v>
      </c>
      <c r="D42" s="3">
        <v>0.13</v>
      </c>
      <c r="E42" t="s">
        <v>41</v>
      </c>
      <c r="F42">
        <f>$F$1+A42*10+$G$1</f>
        <v>1190</v>
      </c>
      <c r="G42" s="4" t="str">
        <f t="shared" si="5"/>
        <v>-LAYER N 1190</v>
      </c>
      <c r="H42" t="str">
        <f t="shared" si="6"/>
        <v>-LAYER S 1190</v>
      </c>
      <c r="I42" t="str">
        <f t="shared" si="7"/>
        <v xml:space="preserve">-LAYER C 222 </v>
      </c>
      <c r="J42" t="str">
        <f t="shared" si="8"/>
        <v xml:space="preserve">-LAYER LW 0.13 </v>
      </c>
      <c r="K42" t="str">
        <f t="shared" si="9"/>
        <v>-LAYER L Continuous</v>
      </c>
    </row>
    <row r="43" spans="1:11">
      <c r="B43" s="2">
        <f>B42</f>
        <v>222</v>
      </c>
      <c r="C43" t="s">
        <v>0</v>
      </c>
      <c r="D43" s="3">
        <v>0.13</v>
      </c>
      <c r="E43" t="s">
        <v>42</v>
      </c>
      <c r="F43">
        <f>F42+1</f>
        <v>1191</v>
      </c>
      <c r="G43" s="4" t="str">
        <f t="shared" si="5"/>
        <v>-LAYER N 1191</v>
      </c>
      <c r="H43" t="str">
        <f t="shared" si="6"/>
        <v>-LAYER S 1191</v>
      </c>
      <c r="I43" t="str">
        <f t="shared" si="7"/>
        <v xml:space="preserve">-LAYER C 222 </v>
      </c>
      <c r="J43" t="str">
        <f t="shared" si="8"/>
        <v xml:space="preserve">-LAYER LW 0.13 </v>
      </c>
      <c r="K43" t="str">
        <f t="shared" si="9"/>
        <v>-LAYER L Continuous</v>
      </c>
    </row>
    <row r="44" spans="1:11">
      <c r="B44" s="2">
        <f>B43</f>
        <v>222</v>
      </c>
      <c r="C44" t="s">
        <v>0</v>
      </c>
      <c r="D44" s="3">
        <v>0.13</v>
      </c>
      <c r="E44" t="s">
        <v>43</v>
      </c>
      <c r="F44">
        <f>F43+1</f>
        <v>1192</v>
      </c>
      <c r="G44" s="4" t="str">
        <f t="shared" si="5"/>
        <v>-LAYER N 1192</v>
      </c>
      <c r="H44" t="str">
        <f t="shared" si="6"/>
        <v>-LAYER S 1192</v>
      </c>
      <c r="I44" t="str">
        <f t="shared" si="7"/>
        <v xml:space="preserve">-LAYER C 222 </v>
      </c>
      <c r="J44" t="str">
        <f t="shared" si="8"/>
        <v xml:space="preserve">-LAYER LW 0.13 </v>
      </c>
      <c r="K44" t="str">
        <f t="shared" si="9"/>
        <v>-LAYER L Continuous</v>
      </c>
    </row>
    <row r="45" spans="1:11">
      <c r="B45" s="2">
        <f>B44</f>
        <v>222</v>
      </c>
      <c r="C45" t="s">
        <v>0</v>
      </c>
      <c r="D45" s="3">
        <v>0.13</v>
      </c>
      <c r="E45" t="s">
        <v>44</v>
      </c>
      <c r="F45">
        <f>F44+1</f>
        <v>1193</v>
      </c>
      <c r="G45" s="4" t="str">
        <f t="shared" si="5"/>
        <v>-LAYER N 1193</v>
      </c>
      <c r="H45" t="str">
        <f t="shared" si="6"/>
        <v>-LAYER S 1193</v>
      </c>
      <c r="I45" t="str">
        <f t="shared" si="7"/>
        <v xml:space="preserve">-LAYER C 222 </v>
      </c>
      <c r="J45" t="str">
        <f t="shared" si="8"/>
        <v xml:space="preserve">-LAYER LW 0.13 </v>
      </c>
      <c r="K45" t="str">
        <f t="shared" si="9"/>
        <v>-LAYER L Continuous</v>
      </c>
    </row>
    <row r="46" spans="1:11">
      <c r="B46" s="2">
        <f>B45</f>
        <v>222</v>
      </c>
      <c r="C46" t="s">
        <v>0</v>
      </c>
      <c r="D46" s="3">
        <v>0.13</v>
      </c>
      <c r="E46" t="s">
        <v>44</v>
      </c>
      <c r="F46">
        <f>F45+1</f>
        <v>1194</v>
      </c>
      <c r="G46" s="4" t="str">
        <f t="shared" si="5"/>
        <v>-LAYER N 1194</v>
      </c>
      <c r="H46" t="str">
        <f t="shared" si="6"/>
        <v>-LAYER S 1194</v>
      </c>
      <c r="I46" t="str">
        <f t="shared" si="7"/>
        <v xml:space="preserve">-LAYER C 222 </v>
      </c>
      <c r="J46" t="str">
        <f t="shared" si="8"/>
        <v xml:space="preserve">-LAYER LW 0.13 </v>
      </c>
      <c r="K46" t="str">
        <f t="shared" si="9"/>
        <v>-LAYER L Continuous</v>
      </c>
    </row>
    <row r="47" spans="1:11">
      <c r="A47">
        <f>A42+1</f>
        <v>20</v>
      </c>
      <c r="B47" s="2">
        <f>VLOOKUP(A47-$A$2+1,$A$55:$C$70,3,FALSE)</f>
        <v>27</v>
      </c>
      <c r="C47" t="s">
        <v>0</v>
      </c>
      <c r="D47" s="3">
        <v>0.13</v>
      </c>
      <c r="E47" t="s">
        <v>44</v>
      </c>
      <c r="F47">
        <f>$F$1+A47*10+$G$1</f>
        <v>1200</v>
      </c>
      <c r="G47" s="4" t="str">
        <f t="shared" si="5"/>
        <v>-LAYER N 1200</v>
      </c>
      <c r="H47" t="str">
        <f t="shared" si="6"/>
        <v>-LAYER S 1200</v>
      </c>
      <c r="I47" t="str">
        <f t="shared" si="7"/>
        <v xml:space="preserve">-LAYER C 27 </v>
      </c>
      <c r="J47" t="str">
        <f t="shared" si="8"/>
        <v xml:space="preserve">-LAYER LW 0.13 </v>
      </c>
      <c r="K47" t="str">
        <f t="shared" si="9"/>
        <v>-LAYER L Continuous</v>
      </c>
    </row>
    <row r="48" spans="1:11">
      <c r="B48" s="2">
        <f>B47</f>
        <v>27</v>
      </c>
      <c r="C48" t="s">
        <v>0</v>
      </c>
      <c r="D48" s="3">
        <v>0.13</v>
      </c>
      <c r="E48" t="s">
        <v>44</v>
      </c>
      <c r="F48">
        <f>F47+1</f>
        <v>1201</v>
      </c>
      <c r="G48" s="4" t="str">
        <f t="shared" si="5"/>
        <v>-LAYER N 1201</v>
      </c>
      <c r="H48" t="str">
        <f t="shared" si="6"/>
        <v>-LAYER S 1201</v>
      </c>
      <c r="I48" t="str">
        <f t="shared" si="7"/>
        <v xml:space="preserve">-LAYER C 27 </v>
      </c>
      <c r="J48" t="str">
        <f t="shared" si="8"/>
        <v xml:space="preserve">-LAYER LW 0.13 </v>
      </c>
      <c r="K48" t="str">
        <f t="shared" si="9"/>
        <v>-LAYER L Continuous</v>
      </c>
    </row>
    <row r="49" spans="1:11">
      <c r="B49" s="2">
        <f>B48</f>
        <v>27</v>
      </c>
      <c r="C49" t="s">
        <v>0</v>
      </c>
      <c r="D49" s="3">
        <v>0.13</v>
      </c>
      <c r="E49" t="s">
        <v>44</v>
      </c>
      <c r="F49">
        <f>F48+1</f>
        <v>1202</v>
      </c>
      <c r="G49" s="4" t="str">
        <f t="shared" si="5"/>
        <v>-LAYER N 1202</v>
      </c>
      <c r="H49" t="str">
        <f t="shared" si="6"/>
        <v>-LAYER S 1202</v>
      </c>
      <c r="I49" t="str">
        <f t="shared" si="7"/>
        <v xml:space="preserve">-LAYER C 27 </v>
      </c>
      <c r="J49" t="str">
        <f t="shared" si="8"/>
        <v xml:space="preserve">-LAYER LW 0.13 </v>
      </c>
      <c r="K49" t="str">
        <f t="shared" si="9"/>
        <v>-LAYER L Continuous</v>
      </c>
    </row>
    <row r="50" spans="1:11">
      <c r="B50" s="2">
        <f>B49</f>
        <v>27</v>
      </c>
      <c r="C50" t="s">
        <v>0</v>
      </c>
      <c r="D50" s="3">
        <v>0.13</v>
      </c>
      <c r="E50" t="s">
        <v>44</v>
      </c>
      <c r="F50">
        <f>F49+1</f>
        <v>1203</v>
      </c>
      <c r="G50" s="4" t="str">
        <f t="shared" si="5"/>
        <v>-LAYER N 1203</v>
      </c>
      <c r="H50" t="str">
        <f t="shared" si="6"/>
        <v>-LAYER S 1203</v>
      </c>
      <c r="I50" t="str">
        <f t="shared" si="7"/>
        <v xml:space="preserve">-LAYER C 27 </v>
      </c>
      <c r="J50" t="str">
        <f t="shared" si="8"/>
        <v xml:space="preserve">-LAYER LW 0.13 </v>
      </c>
      <c r="K50" t="str">
        <f t="shared" si="9"/>
        <v>-LAYER L Continuous</v>
      </c>
    </row>
    <row r="51" spans="1:11">
      <c r="B51" s="2">
        <f>B50</f>
        <v>27</v>
      </c>
      <c r="C51" t="s">
        <v>0</v>
      </c>
      <c r="D51" s="3">
        <v>0.13</v>
      </c>
      <c r="E51" t="s">
        <v>44</v>
      </c>
      <c r="F51">
        <f>F50+1</f>
        <v>1204</v>
      </c>
      <c r="G51" s="4" t="str">
        <f t="shared" si="5"/>
        <v>-LAYER N 1204</v>
      </c>
      <c r="H51" t="str">
        <f t="shared" si="6"/>
        <v>-LAYER S 1204</v>
      </c>
      <c r="I51" t="str">
        <f t="shared" si="7"/>
        <v xml:space="preserve">-LAYER C 27 </v>
      </c>
      <c r="J51" t="str">
        <f t="shared" si="8"/>
        <v xml:space="preserve">-LAYER LW 0.13 </v>
      </c>
      <c r="K51" t="str">
        <f t="shared" si="9"/>
        <v>-LAYER L Continuous</v>
      </c>
    </row>
    <row r="53" spans="1:11">
      <c r="A53" s="6" t="s">
        <v>45</v>
      </c>
      <c r="B53" s="6"/>
      <c r="C53" s="6"/>
      <c r="D53" s="6"/>
      <c r="E53" s="6"/>
      <c r="F53" s="6"/>
    </row>
    <row r="54" spans="1:11">
      <c r="A54" s="7" t="s">
        <v>46</v>
      </c>
      <c r="B54" s="2"/>
      <c r="C54" s="7" t="s">
        <v>47</v>
      </c>
      <c r="D54" s="7" t="s">
        <v>48</v>
      </c>
      <c r="E54" s="7" t="s">
        <v>49</v>
      </c>
      <c r="F54" s="7" t="s">
        <v>50</v>
      </c>
    </row>
    <row r="55" spans="1:11">
      <c r="A55" s="7">
        <v>1</v>
      </c>
      <c r="B55" s="8" t="s">
        <v>51</v>
      </c>
      <c r="C55" s="2">
        <v>250</v>
      </c>
      <c r="D55" s="2">
        <v>0</v>
      </c>
      <c r="E55" s="2">
        <v>0</v>
      </c>
      <c r="F55" s="2">
        <v>0</v>
      </c>
    </row>
    <row r="56" spans="1:11">
      <c r="A56" s="7">
        <v>2</v>
      </c>
      <c r="B56" s="9" t="s">
        <v>52</v>
      </c>
      <c r="C56" s="2">
        <v>1</v>
      </c>
      <c r="D56" s="2">
        <v>255</v>
      </c>
      <c r="E56" s="2">
        <v>0</v>
      </c>
      <c r="F56" s="2">
        <v>0</v>
      </c>
    </row>
    <row r="57" spans="1:11">
      <c r="A57" s="7">
        <v>3</v>
      </c>
      <c r="B57" s="10" t="s">
        <v>53</v>
      </c>
      <c r="C57" s="2">
        <v>3</v>
      </c>
      <c r="D57" s="2">
        <v>0</v>
      </c>
      <c r="E57" s="2">
        <v>255</v>
      </c>
      <c r="F57" s="2">
        <v>0</v>
      </c>
    </row>
    <row r="58" spans="1:11">
      <c r="A58" s="7">
        <v>4</v>
      </c>
      <c r="B58" s="11" t="s">
        <v>54</v>
      </c>
      <c r="C58" s="2">
        <v>5</v>
      </c>
      <c r="D58" s="2">
        <v>0</v>
      </c>
      <c r="E58" s="2">
        <v>0</v>
      </c>
      <c r="F58" s="2">
        <v>255</v>
      </c>
    </row>
    <row r="59" spans="1:11">
      <c r="A59" s="7">
        <v>5</v>
      </c>
      <c r="B59" s="12" t="s">
        <v>55</v>
      </c>
      <c r="C59" s="2">
        <v>2</v>
      </c>
      <c r="D59" s="2">
        <v>255</v>
      </c>
      <c r="E59" s="2">
        <v>255</v>
      </c>
      <c r="F59" s="2">
        <v>0</v>
      </c>
    </row>
    <row r="60" spans="1:11">
      <c r="A60" s="7">
        <v>6</v>
      </c>
      <c r="B60" s="13" t="s">
        <v>56</v>
      </c>
      <c r="C60" s="2">
        <v>6</v>
      </c>
      <c r="D60" s="2">
        <v>255</v>
      </c>
      <c r="E60" s="2">
        <v>0</v>
      </c>
      <c r="F60" s="2">
        <v>255</v>
      </c>
    </row>
    <row r="61" spans="1:11">
      <c r="A61" s="7">
        <v>7</v>
      </c>
      <c r="B61" s="14" t="s">
        <v>57</v>
      </c>
      <c r="C61" s="2">
        <v>4</v>
      </c>
      <c r="D61" s="2">
        <v>0</v>
      </c>
      <c r="E61" s="2">
        <v>255</v>
      </c>
      <c r="F61" s="2">
        <v>255</v>
      </c>
    </row>
    <row r="62" spans="1:11">
      <c r="A62" s="7">
        <v>8</v>
      </c>
      <c r="B62" s="7" t="s">
        <v>58</v>
      </c>
      <c r="C62" s="2">
        <v>7</v>
      </c>
      <c r="D62" s="2">
        <v>255</v>
      </c>
      <c r="E62" s="2">
        <v>255</v>
      </c>
      <c r="F62" s="2">
        <v>255</v>
      </c>
    </row>
    <row r="63" spans="1:11">
      <c r="A63" s="7">
        <v>9</v>
      </c>
      <c r="B63" s="15" t="s">
        <v>59</v>
      </c>
      <c r="C63" s="2">
        <v>222</v>
      </c>
      <c r="D63" s="2">
        <v>192</v>
      </c>
      <c r="E63" s="2">
        <v>0</v>
      </c>
      <c r="F63" s="2">
        <v>128</v>
      </c>
    </row>
    <row r="64" spans="1:11">
      <c r="A64" s="7">
        <v>10</v>
      </c>
      <c r="B64" s="16" t="s">
        <v>60</v>
      </c>
      <c r="C64" s="2">
        <v>27</v>
      </c>
      <c r="D64" s="2">
        <v>192</v>
      </c>
      <c r="E64" s="2">
        <v>128</v>
      </c>
      <c r="F64" s="2">
        <v>64</v>
      </c>
    </row>
    <row r="65" spans="1:6">
      <c r="A65" s="7">
        <v>11</v>
      </c>
      <c r="B65" s="17" t="s">
        <v>61</v>
      </c>
      <c r="C65" s="2">
        <v>10</v>
      </c>
      <c r="D65" s="2">
        <v>255</v>
      </c>
      <c r="E65" s="2">
        <v>128</v>
      </c>
      <c r="F65" s="2">
        <v>0</v>
      </c>
    </row>
    <row r="66" spans="1:6">
      <c r="A66" s="7">
        <v>12</v>
      </c>
      <c r="B66" s="18" t="s">
        <v>62</v>
      </c>
      <c r="C66" s="2">
        <v>83</v>
      </c>
      <c r="D66" s="2">
        <v>128</v>
      </c>
      <c r="E66" s="2">
        <v>192</v>
      </c>
      <c r="F66" s="2">
        <v>128</v>
      </c>
    </row>
    <row r="67" spans="1:6">
      <c r="A67" s="7">
        <v>13</v>
      </c>
      <c r="B67" s="19" t="s">
        <v>63</v>
      </c>
      <c r="C67" s="2">
        <v>150</v>
      </c>
      <c r="D67" s="2">
        <v>0</v>
      </c>
      <c r="E67" s="2">
        <v>128</v>
      </c>
      <c r="F67" s="2">
        <v>255</v>
      </c>
    </row>
    <row r="68" spans="1:6">
      <c r="A68" s="7">
        <v>14</v>
      </c>
      <c r="B68" s="20" t="s">
        <v>64</v>
      </c>
      <c r="C68" s="2">
        <v>171</v>
      </c>
      <c r="D68" s="2">
        <v>128</v>
      </c>
      <c r="E68" s="2">
        <v>64</v>
      </c>
      <c r="F68" s="2">
        <v>255</v>
      </c>
    </row>
    <row r="69" spans="1:6">
      <c r="A69" s="7">
        <v>15</v>
      </c>
      <c r="B69" s="21" t="s">
        <v>65</v>
      </c>
      <c r="C69" s="2">
        <v>8</v>
      </c>
      <c r="D69" s="2">
        <v>192</v>
      </c>
      <c r="E69" s="2">
        <v>192</v>
      </c>
      <c r="F69" s="2">
        <v>192</v>
      </c>
    </row>
    <row r="70" spans="1:6">
      <c r="A70" s="7">
        <v>16</v>
      </c>
      <c r="B70" s="22" t="s">
        <v>66</v>
      </c>
      <c r="C70" s="2">
        <v>9</v>
      </c>
      <c r="D70" s="2">
        <v>128</v>
      </c>
      <c r="E70" s="2">
        <v>128</v>
      </c>
      <c r="F70" s="2">
        <v>128</v>
      </c>
    </row>
    <row r="71" spans="1:6">
      <c r="A71" s="6"/>
      <c r="B71" s="6"/>
      <c r="C71" s="6"/>
      <c r="D71" s="6"/>
      <c r="E71" s="6"/>
      <c r="F71" s="6"/>
    </row>
    <row r="72" spans="1:6">
      <c r="A72" s="23" t="s">
        <v>67</v>
      </c>
      <c r="B72" s="24"/>
      <c r="C72" s="24"/>
      <c r="D72" s="25" t="s">
        <v>68</v>
      </c>
      <c r="E72" s="7" t="s">
        <v>69</v>
      </c>
      <c r="F72" s="7" t="s">
        <v>70</v>
      </c>
    </row>
    <row r="73" spans="1:6">
      <c r="A73" s="26">
        <v>1</v>
      </c>
      <c r="B73" s="2" t="s">
        <v>71</v>
      </c>
      <c r="C73" s="2" t="s">
        <v>72</v>
      </c>
      <c r="D73" s="7" t="s">
        <v>73</v>
      </c>
      <c r="E73" s="27">
        <v>1.4</v>
      </c>
      <c r="F73" s="27">
        <v>1</v>
      </c>
    </row>
    <row r="74" spans="1:6">
      <c r="A74" s="26">
        <v>2</v>
      </c>
      <c r="B74" s="2" t="s">
        <v>74</v>
      </c>
      <c r="C74" s="2" t="s">
        <v>75</v>
      </c>
      <c r="D74" s="7" t="s">
        <v>76</v>
      </c>
      <c r="E74" s="27">
        <v>0.7</v>
      </c>
      <c r="F74" s="27">
        <v>0.5</v>
      </c>
    </row>
    <row r="75" spans="1:6">
      <c r="A75" s="26">
        <v>3</v>
      </c>
      <c r="B75" s="2" t="s">
        <v>77</v>
      </c>
      <c r="C75" s="2" t="s">
        <v>78</v>
      </c>
      <c r="D75" s="7" t="s">
        <v>79</v>
      </c>
      <c r="E75" s="27">
        <v>0.35</v>
      </c>
      <c r="F75" s="27">
        <v>0.25</v>
      </c>
    </row>
    <row r="76" spans="1:6">
      <c r="A76" s="26">
        <v>4</v>
      </c>
      <c r="B76" s="2" t="s">
        <v>80</v>
      </c>
      <c r="C76" s="2" t="s">
        <v>81</v>
      </c>
      <c r="D76" s="7" t="s">
        <v>82</v>
      </c>
      <c r="E76" s="27">
        <v>0.18</v>
      </c>
      <c r="F76" s="27">
        <v>0.13</v>
      </c>
    </row>
  </sheetData>
  <phoneticPr fontId="3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00"/>
  <sheetViews>
    <sheetView workbookViewId="0"/>
  </sheetViews>
  <sheetFormatPr defaultRowHeight="12"/>
  <sheetData>
    <row r="1" spans="1:1">
      <c r="A1" t="str">
        <f>lay_1!L2</f>
        <v>-LAYER N 1010</v>
      </c>
    </row>
    <row r="3" spans="1:1">
      <c r="A3" t="str">
        <f>lay_1!L4</f>
        <v>-LAYER S 1010</v>
      </c>
    </row>
    <row r="5" spans="1:1">
      <c r="A5" t="str">
        <f>lay_1!L6</f>
        <v xml:space="preserve">-LAYER C 8 </v>
      </c>
    </row>
    <row r="6" spans="1:1">
      <c r="A6" t="str">
        <f>lay_1!L7</f>
        <v xml:space="preserve">-LAYER LW 0.13 </v>
      </c>
    </row>
    <row r="7" spans="1:1">
      <c r="A7" t="str">
        <f>lay_1!L8</f>
        <v>-LAYER L Continuous</v>
      </c>
    </row>
    <row r="9" spans="1:1" s="29" customFormat="1">
      <c r="A9" s="28"/>
    </row>
    <row r="10" spans="1:1">
      <c r="A10" t="str">
        <f>lay_1!M2</f>
        <v>-LAYER N 1011</v>
      </c>
    </row>
    <row r="12" spans="1:1">
      <c r="A12" t="str">
        <f>lay_1!M4</f>
        <v>-LAYER S 1011</v>
      </c>
    </row>
    <row r="14" spans="1:1">
      <c r="A14" t="str">
        <f>lay_1!M6</f>
        <v xml:space="preserve">-LAYER C 8 </v>
      </c>
    </row>
    <row r="15" spans="1:1">
      <c r="A15" t="str">
        <f>lay_1!M7</f>
        <v xml:space="preserve">-LAYER LW 0.13 </v>
      </c>
    </row>
    <row r="16" spans="1:1">
      <c r="A16" t="str">
        <f>lay_1!M8</f>
        <v>-LAYER L Continuous</v>
      </c>
    </row>
    <row r="18" spans="1:1">
      <c r="A18" s="28"/>
    </row>
    <row r="19" spans="1:1">
      <c r="A19" t="str">
        <f>lay_1!N2</f>
        <v>-LAYER N 1012</v>
      </c>
    </row>
    <row r="21" spans="1:1">
      <c r="A21" t="str">
        <f>lay_1!N4</f>
        <v>-LAYER S 1012</v>
      </c>
    </row>
    <row r="23" spans="1:1">
      <c r="A23" t="str">
        <f>lay_1!N6</f>
        <v xml:space="preserve">-LAYER C 8 </v>
      </c>
    </row>
    <row r="24" spans="1:1">
      <c r="A24" t="str">
        <f>lay_1!N7</f>
        <v xml:space="preserve">-LAYER LW 0.13 </v>
      </c>
    </row>
    <row r="25" spans="1:1">
      <c r="A25" t="str">
        <f>lay_1!N8</f>
        <v>-LAYER L Continuous</v>
      </c>
    </row>
    <row r="27" spans="1:1">
      <c r="A27" s="28"/>
    </row>
    <row r="28" spans="1:1">
      <c r="A28" t="str">
        <f>lay_1!O2</f>
        <v>-LAYER N 1013</v>
      </c>
    </row>
    <row r="30" spans="1:1">
      <c r="A30" t="str">
        <f>lay_1!O4</f>
        <v>-LAYER S 1013</v>
      </c>
    </row>
    <row r="32" spans="1:1">
      <c r="A32" t="str">
        <f>lay_1!O6</f>
        <v xml:space="preserve">-LAYER C 8 </v>
      </c>
    </row>
    <row r="33" spans="1:1">
      <c r="A33" t="str">
        <f>lay_1!O7</f>
        <v xml:space="preserve">-LAYER LW 0.13 </v>
      </c>
    </row>
    <row r="34" spans="1:1">
      <c r="A34" t="str">
        <f>lay_1!O8</f>
        <v>-LAYER L Continuous</v>
      </c>
    </row>
    <row r="36" spans="1:1">
      <c r="A36" s="28"/>
    </row>
    <row r="37" spans="1:1">
      <c r="A37" t="str">
        <f>lay_1!P2</f>
        <v>-LAYER N 1014</v>
      </c>
    </row>
    <row r="39" spans="1:1">
      <c r="A39" t="str">
        <f>lay_1!P4</f>
        <v>-LAYER S 1014</v>
      </c>
    </row>
    <row r="41" spans="1:1">
      <c r="A41" t="str">
        <f>lay_1!P6</f>
        <v xml:space="preserve">-LAYER C 8 </v>
      </c>
    </row>
    <row r="42" spans="1:1">
      <c r="A42" t="str">
        <f>lay_1!P7</f>
        <v xml:space="preserve">-LAYER LW 0.13 </v>
      </c>
    </row>
    <row r="43" spans="1:1">
      <c r="A43" t="str">
        <f>lay_1!P8</f>
        <v>-LAYER L Continuous</v>
      </c>
    </row>
    <row r="45" spans="1:1">
      <c r="A45" s="28"/>
    </row>
    <row r="46" spans="1:1">
      <c r="A46" t="str">
        <f>lay_1!Q2</f>
        <v>-LAYER N 1020</v>
      </c>
    </row>
    <row r="48" spans="1:1">
      <c r="A48" t="str">
        <f>lay_1!Q4</f>
        <v>-LAYER S 1020</v>
      </c>
    </row>
    <row r="50" spans="1:1">
      <c r="A50" t="str">
        <f>lay_1!Q6</f>
        <v xml:space="preserve">-LAYER C 1 </v>
      </c>
    </row>
    <row r="51" spans="1:1">
      <c r="A51" t="str">
        <f>lay_1!Q7</f>
        <v xml:space="preserve">-LAYER LW 0.13 </v>
      </c>
    </row>
    <row r="52" spans="1:1">
      <c r="A52" t="str">
        <f>lay_1!Q8</f>
        <v>-LAYER L Continuous</v>
      </c>
    </row>
    <row r="54" spans="1:1">
      <c r="A54" s="28"/>
    </row>
    <row r="55" spans="1:1">
      <c r="A55" t="str">
        <f>lay_1!R2</f>
        <v>-LAYER N 1021</v>
      </c>
    </row>
    <row r="57" spans="1:1">
      <c r="A57" t="str">
        <f>lay_1!R4</f>
        <v>-LAYER S 1021</v>
      </c>
    </row>
    <row r="59" spans="1:1">
      <c r="A59" t="str">
        <f>lay_1!R6</f>
        <v xml:space="preserve">-LAYER C 1 </v>
      </c>
    </row>
    <row r="60" spans="1:1">
      <c r="A60" t="str">
        <f>lay_1!R7</f>
        <v xml:space="preserve">-LAYER LW 0.13 </v>
      </c>
    </row>
    <row r="61" spans="1:1">
      <c r="A61" t="str">
        <f>lay_1!R8</f>
        <v>-LAYER L Continuous</v>
      </c>
    </row>
    <row r="63" spans="1:1">
      <c r="A63" s="28"/>
    </row>
    <row r="64" spans="1:1">
      <c r="A64" t="str">
        <f>lay_1!S2</f>
        <v>-LAYER N 1022</v>
      </c>
    </row>
    <row r="66" spans="1:1">
      <c r="A66" t="str">
        <f>lay_1!S4</f>
        <v>-LAYER S 1022</v>
      </c>
    </row>
    <row r="68" spans="1:1">
      <c r="A68" t="str">
        <f>lay_1!S6</f>
        <v xml:space="preserve">-LAYER C 1 </v>
      </c>
    </row>
    <row r="69" spans="1:1">
      <c r="A69" t="str">
        <f>lay_1!S7</f>
        <v xml:space="preserve">-LAYER LW 0.13 </v>
      </c>
    </row>
    <row r="70" spans="1:1">
      <c r="A70" t="str">
        <f>lay_1!S8</f>
        <v>-LAYER L Continuous</v>
      </c>
    </row>
    <row r="72" spans="1:1">
      <c r="A72" s="28"/>
    </row>
    <row r="73" spans="1:1">
      <c r="A73" t="str">
        <f>lay_1!T2</f>
        <v>-LAYER N 1023</v>
      </c>
    </row>
    <row r="75" spans="1:1">
      <c r="A75" t="str">
        <f>lay_1!T4</f>
        <v>-LAYER S 1023</v>
      </c>
    </row>
    <row r="77" spans="1:1">
      <c r="A77" t="str">
        <f>lay_1!T6</f>
        <v xml:space="preserve">-LAYER C 1 </v>
      </c>
    </row>
    <row r="78" spans="1:1">
      <c r="A78" t="str">
        <f>lay_1!T7</f>
        <v xml:space="preserve">-LAYER LW 0.13 </v>
      </c>
    </row>
    <row r="79" spans="1:1">
      <c r="A79" t="str">
        <f>lay_1!T8</f>
        <v>-LAYER L Continuous</v>
      </c>
    </row>
    <row r="81" spans="1:1">
      <c r="A81" s="28"/>
    </row>
    <row r="82" spans="1:1">
      <c r="A82" t="str">
        <f>lay_1!U2</f>
        <v>-LAYER N 1024</v>
      </c>
    </row>
    <row r="84" spans="1:1">
      <c r="A84" t="str">
        <f>lay_1!U4</f>
        <v>-LAYER S 1024</v>
      </c>
    </row>
    <row r="86" spans="1:1">
      <c r="A86" t="str">
        <f>lay_1!U6</f>
        <v xml:space="preserve">-LAYER C 1 </v>
      </c>
    </row>
    <row r="87" spans="1:1">
      <c r="A87" t="str">
        <f>lay_1!U7</f>
        <v xml:space="preserve">-LAYER LW 0.13 </v>
      </c>
    </row>
    <row r="88" spans="1:1">
      <c r="A88" t="str">
        <f>lay_1!U8</f>
        <v>-LAYER L Continuous</v>
      </c>
    </row>
    <row r="90" spans="1:1">
      <c r="A90" s="28"/>
    </row>
    <row r="91" spans="1:1">
      <c r="A91" t="str">
        <f>lay_1!V2</f>
        <v>-LAYER N 1030</v>
      </c>
    </row>
    <row r="93" spans="1:1">
      <c r="A93" t="str">
        <f>lay_1!V4</f>
        <v>-LAYER S 1030</v>
      </c>
    </row>
    <row r="95" spans="1:1">
      <c r="A95" t="str">
        <f>lay_1!V6</f>
        <v xml:space="preserve">-LAYER C 3 </v>
      </c>
    </row>
    <row r="96" spans="1:1">
      <c r="A96" t="str">
        <f>lay_1!V7</f>
        <v xml:space="preserve">-LAYER LW 0.13 </v>
      </c>
    </row>
    <row r="97" spans="1:1">
      <c r="A97" t="str">
        <f>lay_1!V8</f>
        <v>-LAYER L Continuous</v>
      </c>
    </row>
    <row r="99" spans="1:1">
      <c r="A99" s="28"/>
    </row>
    <row r="100" spans="1:1">
      <c r="A100" t="str">
        <f>lay_1!W2</f>
        <v>-LAYER N 1031</v>
      </c>
    </row>
    <row r="102" spans="1:1">
      <c r="A102" t="str">
        <f>lay_1!W4</f>
        <v>-LAYER S 1031</v>
      </c>
    </row>
    <row r="104" spans="1:1">
      <c r="A104" t="str">
        <f>lay_1!W6</f>
        <v xml:space="preserve">-LAYER C 3 </v>
      </c>
    </row>
    <row r="105" spans="1:1">
      <c r="A105" t="str">
        <f>lay_1!W7</f>
        <v xml:space="preserve">-LAYER LW 0.13 </v>
      </c>
    </row>
    <row r="106" spans="1:1">
      <c r="A106" t="str">
        <f>lay_1!W8</f>
        <v>-LAYER L Continuous</v>
      </c>
    </row>
    <row r="108" spans="1:1">
      <c r="A108" s="28"/>
    </row>
    <row r="109" spans="1:1">
      <c r="A109" t="str">
        <f>lay_1!X2</f>
        <v>-LAYER N 1032</v>
      </c>
    </row>
    <row r="111" spans="1:1">
      <c r="A111" t="str">
        <f>lay_1!X4</f>
        <v>-LAYER S 1032</v>
      </c>
    </row>
    <row r="113" spans="1:1">
      <c r="A113" t="str">
        <f>lay_1!X6</f>
        <v xml:space="preserve">-LAYER C 3 </v>
      </c>
    </row>
    <row r="114" spans="1:1">
      <c r="A114" t="str">
        <f>lay_1!X7</f>
        <v xml:space="preserve">-LAYER LW 0.13 </v>
      </c>
    </row>
    <row r="115" spans="1:1">
      <c r="A115" t="str">
        <f>lay_1!X8</f>
        <v>-LAYER L Continuous</v>
      </c>
    </row>
    <row r="117" spans="1:1">
      <c r="A117" s="28"/>
    </row>
    <row r="118" spans="1:1">
      <c r="A118" t="str">
        <f>lay_1!Y2</f>
        <v>-LAYER N 1033</v>
      </c>
    </row>
    <row r="120" spans="1:1">
      <c r="A120" t="str">
        <f>lay_1!Y4</f>
        <v>-LAYER S 1033</v>
      </c>
    </row>
    <row r="122" spans="1:1">
      <c r="A122" t="str">
        <f>lay_1!Y6</f>
        <v xml:space="preserve">-LAYER C 3 </v>
      </c>
    </row>
    <row r="123" spans="1:1">
      <c r="A123" t="str">
        <f>lay_1!Y7</f>
        <v xml:space="preserve">-LAYER LW 0.13 </v>
      </c>
    </row>
    <row r="124" spans="1:1">
      <c r="A124" t="str">
        <f>lay_1!Y8</f>
        <v>-LAYER L Continuous</v>
      </c>
    </row>
    <row r="126" spans="1:1">
      <c r="A126" s="28"/>
    </row>
    <row r="127" spans="1:1">
      <c r="A127" t="str">
        <f>lay_1!Z2</f>
        <v>-LAYER N 1034</v>
      </c>
    </row>
    <row r="129" spans="1:1">
      <c r="A129" t="str">
        <f>lay_1!Z4</f>
        <v>-LAYER S 1034</v>
      </c>
    </row>
    <row r="131" spans="1:1">
      <c r="A131" t="str">
        <f>lay_1!Z6</f>
        <v xml:space="preserve">-LAYER C 3 </v>
      </c>
    </row>
    <row r="132" spans="1:1">
      <c r="A132" t="str">
        <f>lay_1!Z7</f>
        <v xml:space="preserve">-LAYER LW 0.13 </v>
      </c>
    </row>
    <row r="133" spans="1:1">
      <c r="A133" t="str">
        <f>lay_1!Z8</f>
        <v>-LAYER L Continuous</v>
      </c>
    </row>
    <row r="135" spans="1:1">
      <c r="A135" s="28"/>
    </row>
    <row r="136" spans="1:1">
      <c r="A136" t="str">
        <f>lay_1!AA2</f>
        <v>-LAYER N 1040</v>
      </c>
    </row>
    <row r="138" spans="1:1">
      <c r="A138" t="str">
        <f>lay_1!AA4</f>
        <v>-LAYER S 1040</v>
      </c>
    </row>
    <row r="140" spans="1:1">
      <c r="A140" t="str">
        <f>lay_1!AA6</f>
        <v xml:space="preserve">-LAYER C 5 </v>
      </c>
    </row>
    <row r="141" spans="1:1">
      <c r="A141" t="str">
        <f>lay_1!AA7</f>
        <v xml:space="preserve">-LAYER LW 0.13 </v>
      </c>
    </row>
    <row r="142" spans="1:1">
      <c r="A142" t="str">
        <f>lay_1!AA8</f>
        <v>-LAYER L Continuous</v>
      </c>
    </row>
    <row r="144" spans="1:1">
      <c r="A144" s="28"/>
    </row>
    <row r="145" spans="1:1">
      <c r="A145" t="str">
        <f>lay_1!AB2</f>
        <v>-LAYER N 1041</v>
      </c>
    </row>
    <row r="147" spans="1:1">
      <c r="A147" t="str">
        <f>lay_1!AB4</f>
        <v>-LAYER S 1041</v>
      </c>
    </row>
    <row r="149" spans="1:1">
      <c r="A149" t="str">
        <f>lay_1!AB6</f>
        <v xml:space="preserve">-LAYER C 5 </v>
      </c>
    </row>
    <row r="150" spans="1:1">
      <c r="A150" t="str">
        <f>lay_1!AB7</f>
        <v xml:space="preserve">-LAYER LW 0.13 </v>
      </c>
    </row>
    <row r="151" spans="1:1">
      <c r="A151" t="str">
        <f>lay_1!AB8</f>
        <v>-LAYER L Continuous</v>
      </c>
    </row>
    <row r="153" spans="1:1">
      <c r="A153" s="28"/>
    </row>
    <row r="154" spans="1:1">
      <c r="A154" t="str">
        <f>lay_1!AC2</f>
        <v>-LAYER N 1042</v>
      </c>
    </row>
    <row r="156" spans="1:1">
      <c r="A156" t="str">
        <f>lay_1!AC4</f>
        <v>-LAYER S 1042</v>
      </c>
    </row>
    <row r="158" spans="1:1">
      <c r="A158" t="str">
        <f>lay_1!AC6</f>
        <v xml:space="preserve">-LAYER C 5 </v>
      </c>
    </row>
    <row r="159" spans="1:1">
      <c r="A159" t="str">
        <f>lay_1!AC7</f>
        <v xml:space="preserve">-LAYER LW 0.13 </v>
      </c>
    </row>
    <row r="160" spans="1:1">
      <c r="A160" t="str">
        <f>lay_1!AC8</f>
        <v>-LAYER L Continuous</v>
      </c>
    </row>
    <row r="162" spans="1:1">
      <c r="A162" s="28"/>
    </row>
    <row r="163" spans="1:1">
      <c r="A163" t="str">
        <f>lay_1!AD2</f>
        <v>-LAYER N 1043</v>
      </c>
    </row>
    <row r="165" spans="1:1">
      <c r="A165" t="str">
        <f>lay_1!AD4</f>
        <v>-LAYER S 1043</v>
      </c>
    </row>
    <row r="167" spans="1:1">
      <c r="A167" t="str">
        <f>lay_1!AD6</f>
        <v xml:space="preserve">-LAYER C 5 </v>
      </c>
    </row>
    <row r="168" spans="1:1">
      <c r="A168" t="str">
        <f>lay_1!AD7</f>
        <v xml:space="preserve">-LAYER LW 0.13 </v>
      </c>
    </row>
    <row r="169" spans="1:1">
      <c r="A169" t="str">
        <f>lay_1!AD8</f>
        <v>-LAYER L Continuous</v>
      </c>
    </row>
    <row r="171" spans="1:1">
      <c r="A171" s="28"/>
    </row>
    <row r="172" spans="1:1">
      <c r="A172" t="str">
        <f>lay_1!AE2</f>
        <v>-LAYER N 1044</v>
      </c>
    </row>
    <row r="174" spans="1:1">
      <c r="A174" t="str">
        <f>lay_1!AE4</f>
        <v>-LAYER S 1044</v>
      </c>
    </row>
    <row r="176" spans="1:1">
      <c r="A176" t="str">
        <f>lay_1!AE6</f>
        <v xml:space="preserve">-LAYER C 5 </v>
      </c>
    </row>
    <row r="177" spans="1:1">
      <c r="A177" t="str">
        <f>lay_1!AE7</f>
        <v xml:space="preserve">-LAYER LW 0.13 </v>
      </c>
    </row>
    <row r="178" spans="1:1">
      <c r="A178" t="str">
        <f>lay_1!AE8</f>
        <v>-LAYER L Continuous</v>
      </c>
    </row>
    <row r="180" spans="1:1">
      <c r="A180" s="28"/>
    </row>
    <row r="181" spans="1:1">
      <c r="A181" t="str">
        <f>lay_1!AF2</f>
        <v>-LAYER N 1050</v>
      </c>
    </row>
    <row r="183" spans="1:1">
      <c r="A183" t="str">
        <f>lay_1!AF4</f>
        <v>-LAYER S 1050</v>
      </c>
    </row>
    <row r="185" spans="1:1">
      <c r="A185" t="str">
        <f>lay_1!AF6</f>
        <v xml:space="preserve">-LAYER C 2 </v>
      </c>
    </row>
    <row r="186" spans="1:1">
      <c r="A186" t="str">
        <f>lay_1!AF7</f>
        <v xml:space="preserve">-LAYER LW 0.13 </v>
      </c>
    </row>
    <row r="187" spans="1:1">
      <c r="A187" t="str">
        <f>lay_1!AF8</f>
        <v>-LAYER L Continuous</v>
      </c>
    </row>
    <row r="189" spans="1:1">
      <c r="A189" s="28"/>
    </row>
    <row r="190" spans="1:1">
      <c r="A190" t="str">
        <f>lay_1!AG2</f>
        <v>-LAYER N 1051</v>
      </c>
    </row>
    <row r="192" spans="1:1">
      <c r="A192" t="str">
        <f>lay_1!AG4</f>
        <v>-LAYER S 1051</v>
      </c>
    </row>
    <row r="194" spans="1:1">
      <c r="A194" t="str">
        <f>lay_1!AG6</f>
        <v xml:space="preserve">-LAYER C 2 </v>
      </c>
    </row>
    <row r="195" spans="1:1">
      <c r="A195" t="str">
        <f>lay_1!AG7</f>
        <v xml:space="preserve">-LAYER LW 0.13 </v>
      </c>
    </row>
    <row r="196" spans="1:1">
      <c r="A196" t="str">
        <f>lay_1!AG8</f>
        <v>-LAYER L Continuous</v>
      </c>
    </row>
    <row r="198" spans="1:1">
      <c r="A198" s="28"/>
    </row>
    <row r="199" spans="1:1">
      <c r="A199" t="str">
        <f>lay_1!AH2</f>
        <v>-LAYER N 1052</v>
      </c>
    </row>
    <row r="201" spans="1:1">
      <c r="A201" t="str">
        <f>lay_1!AH4</f>
        <v>-LAYER S 1052</v>
      </c>
    </row>
    <row r="203" spans="1:1">
      <c r="A203" t="str">
        <f>lay_1!AH6</f>
        <v xml:space="preserve">-LAYER C 2 </v>
      </c>
    </row>
    <row r="204" spans="1:1">
      <c r="A204" t="str">
        <f>lay_1!AH7</f>
        <v xml:space="preserve">-LAYER LW 0.13 </v>
      </c>
    </row>
    <row r="205" spans="1:1">
      <c r="A205" t="str">
        <f>lay_1!AH8</f>
        <v>-LAYER L Continuous</v>
      </c>
    </row>
    <row r="207" spans="1:1">
      <c r="A207" s="28"/>
    </row>
    <row r="208" spans="1:1">
      <c r="A208" t="str">
        <f>lay_1!AI2</f>
        <v>-LAYER N 1053</v>
      </c>
    </row>
    <row r="210" spans="1:1">
      <c r="A210" t="str">
        <f>lay_1!AI4</f>
        <v>-LAYER S 1053</v>
      </c>
    </row>
    <row r="212" spans="1:1">
      <c r="A212" t="str">
        <f>lay_1!AI6</f>
        <v xml:space="preserve">-LAYER C 2 </v>
      </c>
    </row>
    <row r="213" spans="1:1">
      <c r="A213" t="str">
        <f>lay_1!AI7</f>
        <v xml:space="preserve">-LAYER LW 0.13 </v>
      </c>
    </row>
    <row r="214" spans="1:1">
      <c r="A214" t="str">
        <f>lay_1!AI8</f>
        <v>-LAYER L Continuous</v>
      </c>
    </row>
    <row r="216" spans="1:1">
      <c r="A216" s="28"/>
    </row>
    <row r="217" spans="1:1">
      <c r="A217" t="str">
        <f>lay_1!AJ2</f>
        <v>-LAYER N 1054</v>
      </c>
    </row>
    <row r="219" spans="1:1">
      <c r="A219" t="str">
        <f>lay_1!AJ4</f>
        <v>-LAYER S 1054</v>
      </c>
    </row>
    <row r="221" spans="1:1">
      <c r="A221" t="str">
        <f>lay_1!AJ6</f>
        <v xml:space="preserve">-LAYER C 2 </v>
      </c>
    </row>
    <row r="222" spans="1:1">
      <c r="A222" t="str">
        <f>lay_1!AJ7</f>
        <v xml:space="preserve">-LAYER LW 0.13 </v>
      </c>
    </row>
    <row r="223" spans="1:1">
      <c r="A223" t="str">
        <f>lay_1!AJ8</f>
        <v>-LAYER L Continuous</v>
      </c>
    </row>
    <row r="225" spans="1:1">
      <c r="A225" s="28"/>
    </row>
    <row r="226" spans="1:1">
      <c r="A226" t="str">
        <f>lay_1!AK2</f>
        <v>-LAYER N 1060</v>
      </c>
    </row>
    <row r="228" spans="1:1">
      <c r="A228" t="str">
        <f>lay_1!AK4</f>
        <v>-LAYER S 1060</v>
      </c>
    </row>
    <row r="230" spans="1:1">
      <c r="A230" t="str">
        <f>lay_1!AK6</f>
        <v xml:space="preserve">-LAYER C 6 </v>
      </c>
    </row>
    <row r="231" spans="1:1">
      <c r="A231" t="str">
        <f>lay_1!AK7</f>
        <v xml:space="preserve">-LAYER LW 0.13 </v>
      </c>
    </row>
    <row r="232" spans="1:1">
      <c r="A232" t="str">
        <f>lay_1!AK8</f>
        <v>-LAYER L Continuous</v>
      </c>
    </row>
    <row r="234" spans="1:1">
      <c r="A234" s="28"/>
    </row>
    <row r="235" spans="1:1">
      <c r="A235" t="str">
        <f>lay_1!AL2</f>
        <v>-LAYER N 1061</v>
      </c>
    </row>
    <row r="237" spans="1:1">
      <c r="A237" t="str">
        <f>lay_1!AL4</f>
        <v>-LAYER S 1061</v>
      </c>
    </row>
    <row r="239" spans="1:1">
      <c r="A239" t="str">
        <f>lay_1!AL6</f>
        <v xml:space="preserve">-LAYER C 6 </v>
      </c>
    </row>
    <row r="240" spans="1:1">
      <c r="A240" t="str">
        <f>lay_1!AL7</f>
        <v xml:space="preserve">-LAYER LW 0.13 </v>
      </c>
    </row>
    <row r="241" spans="1:1">
      <c r="A241" t="str">
        <f>lay_1!AL8</f>
        <v>-LAYER L Continuous</v>
      </c>
    </row>
    <row r="243" spans="1:1">
      <c r="A243" s="28"/>
    </row>
    <row r="244" spans="1:1">
      <c r="A244" t="str">
        <f>lay_1!AM2</f>
        <v>-LAYER N 1062</v>
      </c>
    </row>
    <row r="246" spans="1:1">
      <c r="A246" t="str">
        <f>lay_1!AM4</f>
        <v>-LAYER S 1062</v>
      </c>
    </row>
    <row r="248" spans="1:1">
      <c r="A248" t="str">
        <f>lay_1!AM6</f>
        <v xml:space="preserve">-LAYER C 6 </v>
      </c>
    </row>
    <row r="249" spans="1:1">
      <c r="A249" t="str">
        <f>lay_1!AM7</f>
        <v xml:space="preserve">-LAYER LW 0.13 </v>
      </c>
    </row>
    <row r="250" spans="1:1">
      <c r="A250" t="str">
        <f>lay_1!AM8</f>
        <v>-LAYER L Continuous</v>
      </c>
    </row>
    <row r="252" spans="1:1">
      <c r="A252" s="28"/>
    </row>
    <row r="253" spans="1:1">
      <c r="A253" t="str">
        <f>lay_1!AN2</f>
        <v>-LAYER N 1063</v>
      </c>
    </row>
    <row r="255" spans="1:1">
      <c r="A255" t="str">
        <f>lay_1!AN4</f>
        <v>-LAYER S 1063</v>
      </c>
    </row>
    <row r="257" spans="1:1">
      <c r="A257" t="str">
        <f>lay_1!AN6</f>
        <v xml:space="preserve">-LAYER C 6 </v>
      </c>
    </row>
    <row r="258" spans="1:1">
      <c r="A258" t="str">
        <f>lay_1!AN7</f>
        <v xml:space="preserve">-LAYER LW 0.13 </v>
      </c>
    </row>
    <row r="259" spans="1:1">
      <c r="A259" t="str">
        <f>lay_1!AN8</f>
        <v>-LAYER L Continuous</v>
      </c>
    </row>
    <row r="261" spans="1:1">
      <c r="A261" s="28"/>
    </row>
    <row r="262" spans="1:1">
      <c r="A262" t="str">
        <f>lay_1!AO2</f>
        <v>-LAYER N 1064</v>
      </c>
    </row>
    <row r="264" spans="1:1">
      <c r="A264" t="str">
        <f>lay_1!AO4</f>
        <v>-LAYER S 1064</v>
      </c>
    </row>
    <row r="266" spans="1:1">
      <c r="A266" t="str">
        <f>lay_1!AO6</f>
        <v xml:space="preserve">-LAYER C 6 </v>
      </c>
    </row>
    <row r="267" spans="1:1">
      <c r="A267" t="str">
        <f>lay_1!AO7</f>
        <v xml:space="preserve">-LAYER LW 0.13 </v>
      </c>
    </row>
    <row r="268" spans="1:1">
      <c r="A268" t="str">
        <f>lay_1!AO8</f>
        <v>-LAYER L Continuous</v>
      </c>
    </row>
    <row r="270" spans="1:1">
      <c r="A270" s="28"/>
    </row>
    <row r="271" spans="1:1">
      <c r="A271" t="str">
        <f>lay_1!AP2</f>
        <v>-LAYER N 1070</v>
      </c>
    </row>
    <row r="273" spans="1:1">
      <c r="A273" t="str">
        <f>lay_1!AP4</f>
        <v>-LAYER S 1070</v>
      </c>
    </row>
    <row r="275" spans="1:1">
      <c r="A275" t="str">
        <f>lay_1!AP6</f>
        <v xml:space="preserve">-LAYER C 4 </v>
      </c>
    </row>
    <row r="276" spans="1:1">
      <c r="A276" t="str">
        <f>lay_1!AP7</f>
        <v xml:space="preserve">-LAYER LW 0.13 </v>
      </c>
    </row>
    <row r="277" spans="1:1">
      <c r="A277" t="str">
        <f>lay_1!AP8</f>
        <v>-LAYER L Continuous</v>
      </c>
    </row>
    <row r="279" spans="1:1">
      <c r="A279" s="28"/>
    </row>
    <row r="280" spans="1:1">
      <c r="A280" t="str">
        <f>lay_1!AQ2</f>
        <v>-LAYER N 1071</v>
      </c>
    </row>
    <row r="282" spans="1:1">
      <c r="A282" t="str">
        <f>lay_1!AQ4</f>
        <v>-LAYER S 1071</v>
      </c>
    </row>
    <row r="284" spans="1:1">
      <c r="A284" t="str">
        <f>lay_1!AQ6</f>
        <v xml:space="preserve">-LAYER C 4 </v>
      </c>
    </row>
    <row r="285" spans="1:1">
      <c r="A285" t="str">
        <f>lay_1!AQ7</f>
        <v xml:space="preserve">-LAYER LW 0.13 </v>
      </c>
    </row>
    <row r="286" spans="1:1">
      <c r="A286" t="str">
        <f>lay_1!AQ8</f>
        <v>-LAYER L Continuous</v>
      </c>
    </row>
    <row r="288" spans="1:1">
      <c r="A288" s="28"/>
    </row>
    <row r="289" spans="1:1">
      <c r="A289" t="str">
        <f>lay_1!AR2</f>
        <v>-LAYER N 1072</v>
      </c>
    </row>
    <row r="291" spans="1:1">
      <c r="A291" t="str">
        <f>lay_1!AR4</f>
        <v>-LAYER S 1072</v>
      </c>
    </row>
    <row r="293" spans="1:1">
      <c r="A293" t="str">
        <f>lay_1!AR6</f>
        <v xml:space="preserve">-LAYER C 4 </v>
      </c>
    </row>
    <row r="294" spans="1:1">
      <c r="A294" t="str">
        <f>lay_1!AR7</f>
        <v xml:space="preserve">-LAYER LW 0.13 </v>
      </c>
    </row>
    <row r="295" spans="1:1">
      <c r="A295" t="str">
        <f>lay_1!AR8</f>
        <v>-LAYER L Continuous</v>
      </c>
    </row>
    <row r="297" spans="1:1">
      <c r="A297" s="28"/>
    </row>
    <row r="298" spans="1:1">
      <c r="A298" t="str">
        <f>lay_1!AS2</f>
        <v>-LAYER N 1073</v>
      </c>
    </row>
    <row r="300" spans="1:1">
      <c r="A300" t="str">
        <f>lay_1!AS4</f>
        <v>-LAYER S 1073</v>
      </c>
    </row>
    <row r="302" spans="1:1">
      <c r="A302" t="str">
        <f>lay_1!AS6</f>
        <v xml:space="preserve">-LAYER C 4 </v>
      </c>
    </row>
    <row r="303" spans="1:1">
      <c r="A303" t="str">
        <f>lay_1!AS7</f>
        <v xml:space="preserve">-LAYER LW 0.13 </v>
      </c>
    </row>
    <row r="304" spans="1:1">
      <c r="A304" t="str">
        <f>lay_1!AS8</f>
        <v>-LAYER L Continuous</v>
      </c>
    </row>
    <row r="306" spans="1:1">
      <c r="A306" s="28"/>
    </row>
    <row r="307" spans="1:1">
      <c r="A307" t="str">
        <f>lay_1!AT2</f>
        <v>-LAYER N 1074</v>
      </c>
    </row>
    <row r="309" spans="1:1">
      <c r="A309" t="str">
        <f>lay_1!AT4</f>
        <v>-LAYER S 1074</v>
      </c>
    </row>
    <row r="311" spans="1:1">
      <c r="A311" t="str">
        <f>lay_1!AT6</f>
        <v xml:space="preserve">-LAYER C 4 </v>
      </c>
    </row>
    <row r="312" spans="1:1">
      <c r="A312" t="str">
        <f>lay_1!AT7</f>
        <v xml:space="preserve">-LAYER LW 0.13 </v>
      </c>
    </row>
    <row r="313" spans="1:1">
      <c r="A313" t="str">
        <f>lay_1!AT8</f>
        <v>-LAYER L Continuous</v>
      </c>
    </row>
    <row r="315" spans="1:1">
      <c r="A315" s="28"/>
    </row>
    <row r="316" spans="1:1">
      <c r="A316" t="str">
        <f>lay_1!AU2</f>
        <v>-LAYER N 1080</v>
      </c>
    </row>
    <row r="318" spans="1:1">
      <c r="A318" t="str">
        <f>lay_1!AU4</f>
        <v>-LAYER S 1080</v>
      </c>
    </row>
    <row r="320" spans="1:1">
      <c r="A320" t="str">
        <f>lay_1!AU6</f>
        <v xml:space="preserve">-LAYER C 7 </v>
      </c>
    </row>
    <row r="321" spans="1:1">
      <c r="A321" t="str">
        <f>lay_1!AU7</f>
        <v xml:space="preserve">-LAYER LW 0.13 </v>
      </c>
    </row>
    <row r="322" spans="1:1">
      <c r="A322" t="str">
        <f>lay_1!AU8</f>
        <v>-LAYER L Continuous</v>
      </c>
    </row>
    <row r="324" spans="1:1">
      <c r="A324" s="28"/>
    </row>
    <row r="325" spans="1:1">
      <c r="A325" t="str">
        <f>lay_1!AV2</f>
        <v>-LAYER N 1081</v>
      </c>
    </row>
    <row r="327" spans="1:1">
      <c r="A327" t="str">
        <f>lay_1!AV4</f>
        <v>-LAYER S 1081</v>
      </c>
    </row>
    <row r="329" spans="1:1">
      <c r="A329" t="str">
        <f>lay_1!AV6</f>
        <v xml:space="preserve">-LAYER C 7 </v>
      </c>
    </row>
    <row r="330" spans="1:1">
      <c r="A330" t="str">
        <f>lay_1!AV7</f>
        <v xml:space="preserve">-LAYER LW 0.13 </v>
      </c>
    </row>
    <row r="331" spans="1:1">
      <c r="A331" t="str">
        <f>lay_1!AV8</f>
        <v>-LAYER L Continuous</v>
      </c>
    </row>
    <row r="333" spans="1:1">
      <c r="A333" s="28"/>
    </row>
    <row r="334" spans="1:1">
      <c r="A334" t="str">
        <f>lay_1!AW2</f>
        <v>-LAYER N 1082</v>
      </c>
    </row>
    <row r="336" spans="1:1">
      <c r="A336" t="str">
        <f>lay_1!AW4</f>
        <v>-LAYER S 1082</v>
      </c>
    </row>
    <row r="338" spans="1:1">
      <c r="A338" t="str">
        <f>lay_1!AW6</f>
        <v xml:space="preserve">-LAYER C 7 </v>
      </c>
    </row>
    <row r="339" spans="1:1">
      <c r="A339" t="str">
        <f>lay_1!AW7</f>
        <v xml:space="preserve">-LAYER LW 0.13 </v>
      </c>
    </row>
    <row r="340" spans="1:1">
      <c r="A340" t="str">
        <f>lay_1!AW8</f>
        <v>-LAYER L Continuous</v>
      </c>
    </row>
    <row r="342" spans="1:1">
      <c r="A342" s="28"/>
    </row>
    <row r="343" spans="1:1">
      <c r="A343" t="str">
        <f>lay_1!AX2</f>
        <v>-LAYER N 1083</v>
      </c>
    </row>
    <row r="345" spans="1:1">
      <c r="A345" t="str">
        <f>lay_1!AX4</f>
        <v>-LAYER S 1083</v>
      </c>
    </row>
    <row r="347" spans="1:1">
      <c r="A347" t="str">
        <f>lay_1!AX6</f>
        <v xml:space="preserve">-LAYER C 7 </v>
      </c>
    </row>
    <row r="348" spans="1:1">
      <c r="A348" t="str">
        <f>lay_1!AX7</f>
        <v xml:space="preserve">-LAYER LW 0.13 </v>
      </c>
    </row>
    <row r="349" spans="1:1">
      <c r="A349" t="str">
        <f>lay_1!AX8</f>
        <v>-LAYER L Continuous</v>
      </c>
    </row>
    <row r="351" spans="1:1">
      <c r="A351" s="28"/>
    </row>
    <row r="352" spans="1:1">
      <c r="A352" t="str">
        <f>lay_1!AY2</f>
        <v>-LAYER N 1084</v>
      </c>
    </row>
    <row r="354" spans="1:1">
      <c r="A354" t="str">
        <f>lay_1!AY4</f>
        <v>-LAYER S 1084</v>
      </c>
    </row>
    <row r="356" spans="1:1">
      <c r="A356" t="str">
        <f>lay_1!AY6</f>
        <v xml:space="preserve">-LAYER C 7 </v>
      </c>
    </row>
    <row r="357" spans="1:1">
      <c r="A357" t="str">
        <f>lay_1!AY7</f>
        <v xml:space="preserve">-LAYER LW 0.13 </v>
      </c>
    </row>
    <row r="358" spans="1:1">
      <c r="A358" t="str">
        <f>lay_1!AY8</f>
        <v>-LAYER L Continuous</v>
      </c>
    </row>
    <row r="360" spans="1:1">
      <c r="A360" s="28"/>
    </row>
    <row r="361" spans="1:1">
      <c r="A361" t="str">
        <f>lay_1!AZ2</f>
        <v>-LAYER N 1090</v>
      </c>
    </row>
    <row r="363" spans="1:1">
      <c r="A363" t="str">
        <f>lay_1!AZ4</f>
        <v>-LAYER S 1090</v>
      </c>
    </row>
    <row r="365" spans="1:1">
      <c r="A365" t="str">
        <f>lay_1!AZ6</f>
        <v xml:space="preserve">-LAYER C 222 </v>
      </c>
    </row>
    <row r="366" spans="1:1">
      <c r="A366" t="str">
        <f>lay_1!AZ7</f>
        <v xml:space="preserve">-LAYER LW 0.13 </v>
      </c>
    </row>
    <row r="367" spans="1:1">
      <c r="A367" t="str">
        <f>lay_1!AZ8</f>
        <v>-LAYER L Continuous</v>
      </c>
    </row>
    <row r="369" spans="1:1">
      <c r="A369" s="28"/>
    </row>
    <row r="370" spans="1:1">
      <c r="A370" t="str">
        <f>lay_1!BA2</f>
        <v>-LAYER N 1091</v>
      </c>
    </row>
    <row r="372" spans="1:1">
      <c r="A372" t="str">
        <f>lay_1!BA4</f>
        <v>-LAYER S 1091</v>
      </c>
    </row>
    <row r="374" spans="1:1">
      <c r="A374" t="str">
        <f>lay_1!BA6</f>
        <v xml:space="preserve">-LAYER C 222 </v>
      </c>
    </row>
    <row r="375" spans="1:1">
      <c r="A375" t="str">
        <f>lay_1!BA7</f>
        <v xml:space="preserve">-LAYER LW 0.13 </v>
      </c>
    </row>
    <row r="376" spans="1:1">
      <c r="A376" t="str">
        <f>lay_1!BA8</f>
        <v>-LAYER L Continuous</v>
      </c>
    </row>
    <row r="378" spans="1:1">
      <c r="A378" s="28"/>
    </row>
    <row r="379" spans="1:1">
      <c r="A379" t="str">
        <f>lay_1!BB2</f>
        <v>-LAYER N 1092</v>
      </c>
    </row>
    <row r="381" spans="1:1">
      <c r="A381" t="str">
        <f>lay_1!BB4</f>
        <v>-LAYER S 1092</v>
      </c>
    </row>
    <row r="383" spans="1:1">
      <c r="A383" t="str">
        <f>lay_1!BB6</f>
        <v xml:space="preserve">-LAYER C 222 </v>
      </c>
    </row>
    <row r="384" spans="1:1">
      <c r="A384" t="str">
        <f>lay_1!BB7</f>
        <v xml:space="preserve">-LAYER LW 0.13 </v>
      </c>
    </row>
    <row r="385" spans="1:1">
      <c r="A385" t="str">
        <f>lay_1!BB8</f>
        <v>-LAYER L Continuous</v>
      </c>
    </row>
    <row r="387" spans="1:1">
      <c r="A387" s="28"/>
    </row>
    <row r="388" spans="1:1">
      <c r="A388" t="str">
        <f>lay_1!BC2</f>
        <v>-LAYER N 1093</v>
      </c>
    </row>
    <row r="390" spans="1:1">
      <c r="A390" t="str">
        <f>lay_1!BC4</f>
        <v>-LAYER S 1093</v>
      </c>
    </row>
    <row r="392" spans="1:1">
      <c r="A392" t="str">
        <f>lay_1!BC6</f>
        <v xml:space="preserve">-LAYER C 222 </v>
      </c>
    </row>
    <row r="393" spans="1:1">
      <c r="A393" t="str">
        <f>lay_1!BC7</f>
        <v xml:space="preserve">-LAYER LW 0.13 </v>
      </c>
    </row>
    <row r="394" spans="1:1">
      <c r="A394" t="str">
        <f>lay_1!BC8</f>
        <v>-LAYER L Continuous</v>
      </c>
    </row>
    <row r="396" spans="1:1">
      <c r="A396" s="28"/>
    </row>
    <row r="397" spans="1:1">
      <c r="A397" t="str">
        <f>lay_1!BD2</f>
        <v>-LAYER N 1094</v>
      </c>
    </row>
    <row r="399" spans="1:1">
      <c r="A399" t="str">
        <f>lay_1!BD4</f>
        <v>-LAYER S 1094</v>
      </c>
    </row>
    <row r="401" spans="1:1">
      <c r="A401" t="str">
        <f>lay_1!BD6</f>
        <v xml:space="preserve">-LAYER C 222 </v>
      </c>
    </row>
    <row r="402" spans="1:1">
      <c r="A402" t="str">
        <f>lay_1!BD7</f>
        <v xml:space="preserve">-LAYER LW 0.13 </v>
      </c>
    </row>
    <row r="403" spans="1:1">
      <c r="A403" t="str">
        <f>lay_1!BD8</f>
        <v>-LAYER L Continuous</v>
      </c>
    </row>
    <row r="405" spans="1:1">
      <c r="A405" s="28"/>
    </row>
    <row r="406" spans="1:1">
      <c r="A406" t="str">
        <f>lay_1!BE2</f>
        <v>-LAYER N 1100</v>
      </c>
    </row>
    <row r="408" spans="1:1">
      <c r="A408" t="str">
        <f>lay_1!BE4</f>
        <v>-LAYER S 1100</v>
      </c>
    </row>
    <row r="410" spans="1:1">
      <c r="A410" t="str">
        <f>lay_1!BE6</f>
        <v xml:space="preserve">-LAYER C 27 </v>
      </c>
    </row>
    <row r="411" spans="1:1">
      <c r="A411" t="str">
        <f>lay_1!BE7</f>
        <v xml:space="preserve">-LAYER LW 0.13 </v>
      </c>
    </row>
    <row r="412" spans="1:1">
      <c r="A412" t="str">
        <f>lay_1!BE8</f>
        <v>-LAYER L Continuous</v>
      </c>
    </row>
    <row r="414" spans="1:1">
      <c r="A414" s="28"/>
    </row>
    <row r="415" spans="1:1">
      <c r="A415" t="str">
        <f>lay_1!BF2</f>
        <v>-LAYER N 1101</v>
      </c>
    </row>
    <row r="417" spans="1:1">
      <c r="A417" t="str">
        <f>lay_1!BF4</f>
        <v>-LAYER S 1101</v>
      </c>
    </row>
    <row r="419" spans="1:1">
      <c r="A419" t="str">
        <f>lay_1!BF6</f>
        <v xml:space="preserve">-LAYER C 27 </v>
      </c>
    </row>
    <row r="420" spans="1:1">
      <c r="A420" t="str">
        <f>lay_1!BF7</f>
        <v xml:space="preserve">-LAYER LW 0.13 </v>
      </c>
    </row>
    <row r="421" spans="1:1">
      <c r="A421" t="str">
        <f>lay_1!BF8</f>
        <v>-LAYER L Continuous</v>
      </c>
    </row>
    <row r="423" spans="1:1">
      <c r="A423" s="28"/>
    </row>
    <row r="424" spans="1:1">
      <c r="A424" t="str">
        <f>lay_1!BG2</f>
        <v>-LAYER N 1102</v>
      </c>
    </row>
    <row r="426" spans="1:1">
      <c r="A426" t="str">
        <f>lay_1!BG4</f>
        <v>-LAYER S 1102</v>
      </c>
    </row>
    <row r="428" spans="1:1">
      <c r="A428" t="str">
        <f>lay_1!BG6</f>
        <v xml:space="preserve">-LAYER C 27 </v>
      </c>
    </row>
    <row r="429" spans="1:1">
      <c r="A429" t="str">
        <f>lay_1!BG7</f>
        <v xml:space="preserve">-LAYER LW 0.13 </v>
      </c>
    </row>
    <row r="430" spans="1:1">
      <c r="A430" t="str">
        <f>lay_1!BG8</f>
        <v>-LAYER L Continuous</v>
      </c>
    </row>
    <row r="432" spans="1:1">
      <c r="A432" s="28"/>
    </row>
    <row r="433" spans="1:1">
      <c r="A433" t="str">
        <f>lay_1!BH2</f>
        <v>-LAYER N 1103</v>
      </c>
    </row>
    <row r="435" spans="1:1">
      <c r="A435" t="str">
        <f>lay_1!BH4</f>
        <v>-LAYER S 1103</v>
      </c>
    </row>
    <row r="437" spans="1:1">
      <c r="A437" t="str">
        <f>lay_1!BH6</f>
        <v xml:space="preserve">-LAYER C 27 </v>
      </c>
    </row>
    <row r="438" spans="1:1">
      <c r="A438" t="str">
        <f>lay_1!BH7</f>
        <v xml:space="preserve">-LAYER LW 0.13 </v>
      </c>
    </row>
    <row r="439" spans="1:1">
      <c r="A439" t="str">
        <f>lay_1!BH8</f>
        <v>-LAYER L Continuous</v>
      </c>
    </row>
    <row r="441" spans="1:1">
      <c r="A441" s="28"/>
    </row>
    <row r="442" spans="1:1">
      <c r="A442" t="str">
        <f>lay_1!BI2</f>
        <v>-LAYER N 1104</v>
      </c>
    </row>
    <row r="444" spans="1:1">
      <c r="A444" t="str">
        <f>lay_1!BI4</f>
        <v>-LAYER S 1104</v>
      </c>
    </row>
    <row r="446" spans="1:1">
      <c r="A446" t="str">
        <f>lay_1!BI6</f>
        <v xml:space="preserve">-LAYER C 27 </v>
      </c>
    </row>
    <row r="447" spans="1:1">
      <c r="A447" t="str">
        <f>lay_1!BI7</f>
        <v xml:space="preserve">-LAYER LW 0.13 </v>
      </c>
    </row>
    <row r="448" spans="1:1">
      <c r="A448" t="str">
        <f>lay_1!BI8</f>
        <v>-LAYER L Continuous</v>
      </c>
    </row>
    <row r="450" spans="1:1">
      <c r="A450" s="28"/>
    </row>
    <row r="451" spans="1:1">
      <c r="A451" t="str">
        <f>lay_2!L2</f>
        <v>-LAYER N 1110</v>
      </c>
    </row>
    <row r="453" spans="1:1">
      <c r="A453" t="str">
        <f>lay_2!L4</f>
        <v>-LAYER S 1110</v>
      </c>
    </row>
    <row r="455" spans="1:1">
      <c r="A455" t="str">
        <f>lay_2!L6</f>
        <v xml:space="preserve">-LAYER C 8 </v>
      </c>
    </row>
    <row r="456" spans="1:1">
      <c r="A456" t="str">
        <f>lay_2!L7</f>
        <v xml:space="preserve">-LAYER LW 0.13 </v>
      </c>
    </row>
    <row r="457" spans="1:1">
      <c r="A457" t="str">
        <f>lay_2!L8</f>
        <v>-LAYER L Continuous</v>
      </c>
    </row>
    <row r="459" spans="1:1">
      <c r="A459" s="28"/>
    </row>
    <row r="460" spans="1:1">
      <c r="A460" t="str">
        <f>lay_2!M2</f>
        <v>-LAYER N 1111</v>
      </c>
    </row>
    <row r="462" spans="1:1">
      <c r="A462" t="str">
        <f>lay_2!M4</f>
        <v>-LAYER S 1111</v>
      </c>
    </row>
    <row r="464" spans="1:1">
      <c r="A464" t="str">
        <f>lay_2!M6</f>
        <v xml:space="preserve">-LAYER C 8 </v>
      </c>
    </row>
    <row r="465" spans="1:1">
      <c r="A465" t="str">
        <f>lay_2!M7</f>
        <v xml:space="preserve">-LAYER LW 0.13 </v>
      </c>
    </row>
    <row r="466" spans="1:1">
      <c r="A466" t="str">
        <f>lay_2!M8</f>
        <v>-LAYER L Continuous</v>
      </c>
    </row>
    <row r="468" spans="1:1">
      <c r="A468" s="28"/>
    </row>
    <row r="469" spans="1:1">
      <c r="A469" t="str">
        <f>lay_2!N2</f>
        <v>-LAYER N 1112</v>
      </c>
    </row>
    <row r="471" spans="1:1">
      <c r="A471" t="str">
        <f>lay_2!N4</f>
        <v>-LAYER S 1112</v>
      </c>
    </row>
    <row r="473" spans="1:1">
      <c r="A473" t="str">
        <f>lay_2!N6</f>
        <v xml:space="preserve">-LAYER C 8 </v>
      </c>
    </row>
    <row r="474" spans="1:1">
      <c r="A474" t="str">
        <f>lay_2!N7</f>
        <v xml:space="preserve">-LAYER LW 0.13 </v>
      </c>
    </row>
    <row r="475" spans="1:1">
      <c r="A475" t="str">
        <f>lay_2!N8</f>
        <v>-LAYER L Continuous</v>
      </c>
    </row>
    <row r="477" spans="1:1">
      <c r="A477" s="28"/>
    </row>
    <row r="478" spans="1:1">
      <c r="A478" t="str">
        <f>lay_2!O2</f>
        <v>-LAYER N 1113</v>
      </c>
    </row>
    <row r="480" spans="1:1">
      <c r="A480" t="str">
        <f>lay_2!O4</f>
        <v>-LAYER S 1113</v>
      </c>
    </row>
    <row r="482" spans="1:1">
      <c r="A482" t="str">
        <f>lay_2!O6</f>
        <v xml:space="preserve">-LAYER C 8 </v>
      </c>
    </row>
    <row r="483" spans="1:1">
      <c r="A483" t="str">
        <f>lay_2!O7</f>
        <v xml:space="preserve">-LAYER LW 0.13 </v>
      </c>
    </row>
    <row r="484" spans="1:1">
      <c r="A484" t="str">
        <f>lay_2!O8</f>
        <v>-LAYER L Continuous</v>
      </c>
    </row>
    <row r="486" spans="1:1">
      <c r="A486" s="28"/>
    </row>
    <row r="487" spans="1:1">
      <c r="A487" t="str">
        <f>lay_2!P2</f>
        <v>-LAYER N 1114</v>
      </c>
    </row>
    <row r="489" spans="1:1">
      <c r="A489" t="str">
        <f>lay_2!P4</f>
        <v>-LAYER S 1114</v>
      </c>
    </row>
    <row r="491" spans="1:1">
      <c r="A491" t="str">
        <f>lay_2!P6</f>
        <v xml:space="preserve">-LAYER C 8 </v>
      </c>
    </row>
    <row r="492" spans="1:1">
      <c r="A492" t="str">
        <f>lay_2!P7</f>
        <v xml:space="preserve">-LAYER LW 0.13 </v>
      </c>
    </row>
    <row r="493" spans="1:1">
      <c r="A493" t="str">
        <f>lay_2!P8</f>
        <v>-LAYER L Continuous</v>
      </c>
    </row>
    <row r="495" spans="1:1">
      <c r="A495" s="28"/>
    </row>
    <row r="496" spans="1:1">
      <c r="A496" t="str">
        <f>lay_2!Q2</f>
        <v>-LAYER N 1120</v>
      </c>
    </row>
    <row r="498" spans="1:1">
      <c r="A498" t="str">
        <f>lay_2!Q4</f>
        <v>-LAYER S 1120</v>
      </c>
    </row>
    <row r="500" spans="1:1">
      <c r="A500" t="str">
        <f>lay_2!Q6</f>
        <v xml:space="preserve">-LAYER C 1 </v>
      </c>
    </row>
    <row r="501" spans="1:1">
      <c r="A501" t="str">
        <f>lay_2!Q7</f>
        <v xml:space="preserve">-LAYER LW 0.13 </v>
      </c>
    </row>
    <row r="502" spans="1:1">
      <c r="A502" t="str">
        <f>lay_2!Q8</f>
        <v>-LAYER L Continuous</v>
      </c>
    </row>
    <row r="504" spans="1:1">
      <c r="A504" s="28"/>
    </row>
    <row r="505" spans="1:1">
      <c r="A505" t="str">
        <f>lay_2!R2</f>
        <v>-LAYER N 1121</v>
      </c>
    </row>
    <row r="507" spans="1:1">
      <c r="A507" t="str">
        <f>lay_2!R4</f>
        <v>-LAYER S 1121</v>
      </c>
    </row>
    <row r="509" spans="1:1">
      <c r="A509" t="str">
        <f>lay_2!R6</f>
        <v xml:space="preserve">-LAYER C 1 </v>
      </c>
    </row>
    <row r="510" spans="1:1">
      <c r="A510" t="str">
        <f>lay_2!R7</f>
        <v xml:space="preserve">-LAYER LW 0.13 </v>
      </c>
    </row>
    <row r="511" spans="1:1">
      <c r="A511" t="str">
        <f>lay_2!R8</f>
        <v>-LAYER L Continuous</v>
      </c>
    </row>
    <row r="513" spans="1:1">
      <c r="A513" s="28"/>
    </row>
    <row r="514" spans="1:1">
      <c r="A514" t="str">
        <f>lay_2!S2</f>
        <v>-LAYER N 1122</v>
      </c>
    </row>
    <row r="516" spans="1:1">
      <c r="A516" t="str">
        <f>lay_2!S4</f>
        <v>-LAYER S 1122</v>
      </c>
    </row>
    <row r="518" spans="1:1">
      <c r="A518" t="str">
        <f>lay_2!S6</f>
        <v xml:space="preserve">-LAYER C 1 </v>
      </c>
    </row>
    <row r="519" spans="1:1">
      <c r="A519" t="str">
        <f>lay_2!S7</f>
        <v xml:space="preserve">-LAYER LW 0.13 </v>
      </c>
    </row>
    <row r="520" spans="1:1">
      <c r="A520" t="str">
        <f>lay_2!S8</f>
        <v>-LAYER L Continuous</v>
      </c>
    </row>
    <row r="522" spans="1:1">
      <c r="A522" s="28"/>
    </row>
    <row r="523" spans="1:1">
      <c r="A523" t="str">
        <f>lay_2!T2</f>
        <v>-LAYER N 1123</v>
      </c>
    </row>
    <row r="525" spans="1:1">
      <c r="A525" t="str">
        <f>lay_2!T4</f>
        <v>-LAYER S 1123</v>
      </c>
    </row>
    <row r="527" spans="1:1">
      <c r="A527" t="str">
        <f>lay_2!T6</f>
        <v xml:space="preserve">-LAYER C 1 </v>
      </c>
    </row>
    <row r="528" spans="1:1">
      <c r="A528" t="str">
        <f>lay_2!T7</f>
        <v xml:space="preserve">-LAYER LW 0.13 </v>
      </c>
    </row>
    <row r="529" spans="1:1">
      <c r="A529" t="str">
        <f>lay_2!T8</f>
        <v>-LAYER L Continuous</v>
      </c>
    </row>
    <row r="531" spans="1:1">
      <c r="A531" s="28"/>
    </row>
    <row r="532" spans="1:1">
      <c r="A532" t="str">
        <f>lay_2!U2</f>
        <v>-LAYER N 1124</v>
      </c>
    </row>
    <row r="534" spans="1:1">
      <c r="A534" t="str">
        <f>lay_2!U4</f>
        <v>-LAYER S 1124</v>
      </c>
    </row>
    <row r="536" spans="1:1">
      <c r="A536" t="str">
        <f>lay_2!U6</f>
        <v xml:space="preserve">-LAYER C 1 </v>
      </c>
    </row>
    <row r="537" spans="1:1">
      <c r="A537" t="str">
        <f>lay_2!U7</f>
        <v xml:space="preserve">-LAYER LW 0.13 </v>
      </c>
    </row>
    <row r="538" spans="1:1">
      <c r="A538" t="str">
        <f>lay_2!U8</f>
        <v>-LAYER L Continuous</v>
      </c>
    </row>
    <row r="540" spans="1:1">
      <c r="A540" s="28"/>
    </row>
    <row r="541" spans="1:1">
      <c r="A541" t="str">
        <f>lay_2!V2</f>
        <v>-LAYER N 1130</v>
      </c>
    </row>
    <row r="543" spans="1:1">
      <c r="A543" t="str">
        <f>lay_2!V4</f>
        <v>-LAYER S 1130</v>
      </c>
    </row>
    <row r="545" spans="1:1">
      <c r="A545" t="str">
        <f>lay_2!V6</f>
        <v xml:space="preserve">-LAYER C 3 </v>
      </c>
    </row>
    <row r="546" spans="1:1">
      <c r="A546" t="str">
        <f>lay_2!V7</f>
        <v xml:space="preserve">-LAYER LW 0.13 </v>
      </c>
    </row>
    <row r="547" spans="1:1">
      <c r="A547" t="str">
        <f>lay_2!V8</f>
        <v>-LAYER L Continuous</v>
      </c>
    </row>
    <row r="549" spans="1:1">
      <c r="A549" s="28"/>
    </row>
    <row r="550" spans="1:1">
      <c r="A550" t="str">
        <f>lay_2!W2</f>
        <v>-LAYER N 1131</v>
      </c>
    </row>
    <row r="552" spans="1:1">
      <c r="A552" t="str">
        <f>lay_2!W4</f>
        <v>-LAYER S 1131</v>
      </c>
    </row>
    <row r="554" spans="1:1">
      <c r="A554" t="str">
        <f>lay_2!W6</f>
        <v xml:space="preserve">-LAYER C 3 </v>
      </c>
    </row>
    <row r="555" spans="1:1">
      <c r="A555" t="str">
        <f>lay_2!W7</f>
        <v xml:space="preserve">-LAYER LW 0.13 </v>
      </c>
    </row>
    <row r="556" spans="1:1">
      <c r="A556" t="str">
        <f>lay_2!W8</f>
        <v>-LAYER L Continuous</v>
      </c>
    </row>
    <row r="558" spans="1:1">
      <c r="A558" s="28"/>
    </row>
    <row r="559" spans="1:1">
      <c r="A559" t="str">
        <f>lay_2!X2</f>
        <v>-LAYER N 1132</v>
      </c>
    </row>
    <row r="561" spans="1:1">
      <c r="A561" t="str">
        <f>lay_2!X4</f>
        <v>-LAYER S 1132</v>
      </c>
    </row>
    <row r="563" spans="1:1">
      <c r="A563" t="str">
        <f>lay_2!X6</f>
        <v xml:space="preserve">-LAYER C 3 </v>
      </c>
    </row>
    <row r="564" spans="1:1">
      <c r="A564" t="str">
        <f>lay_2!X7</f>
        <v xml:space="preserve">-LAYER LW 0.13 </v>
      </c>
    </row>
    <row r="565" spans="1:1">
      <c r="A565" t="str">
        <f>lay_2!X8</f>
        <v>-LAYER L Continuous</v>
      </c>
    </row>
    <row r="567" spans="1:1">
      <c r="A567" s="28"/>
    </row>
    <row r="568" spans="1:1">
      <c r="A568" t="str">
        <f>lay_2!Y2</f>
        <v>-LAYER N 1133</v>
      </c>
    </row>
    <row r="570" spans="1:1">
      <c r="A570" t="str">
        <f>lay_2!Y4</f>
        <v>-LAYER S 1133</v>
      </c>
    </row>
    <row r="572" spans="1:1">
      <c r="A572" t="str">
        <f>lay_2!Y6</f>
        <v xml:space="preserve">-LAYER C 3 </v>
      </c>
    </row>
    <row r="573" spans="1:1">
      <c r="A573" t="str">
        <f>lay_2!Y7</f>
        <v xml:space="preserve">-LAYER LW 0.13 </v>
      </c>
    </row>
    <row r="574" spans="1:1">
      <c r="A574" t="str">
        <f>lay_2!Y8</f>
        <v>-LAYER L Continuous</v>
      </c>
    </row>
    <row r="576" spans="1:1">
      <c r="A576" s="28"/>
    </row>
    <row r="577" spans="1:1">
      <c r="A577" t="str">
        <f>lay_2!Z2</f>
        <v>-LAYER N 1134</v>
      </c>
    </row>
    <row r="579" spans="1:1">
      <c r="A579" t="str">
        <f>lay_2!Z4</f>
        <v>-LAYER S 1134</v>
      </c>
    </row>
    <row r="581" spans="1:1">
      <c r="A581" t="str">
        <f>lay_2!Z6</f>
        <v xml:space="preserve">-LAYER C 3 </v>
      </c>
    </row>
    <row r="582" spans="1:1">
      <c r="A582" t="str">
        <f>lay_2!Z7</f>
        <v xml:space="preserve">-LAYER LW 0.13 </v>
      </c>
    </row>
    <row r="583" spans="1:1">
      <c r="A583" t="str">
        <f>lay_2!Z8</f>
        <v>-LAYER L Continuous</v>
      </c>
    </row>
    <row r="585" spans="1:1">
      <c r="A585" s="28"/>
    </row>
    <row r="586" spans="1:1">
      <c r="A586" t="str">
        <f>lay_2!AA2</f>
        <v>-LAYER N 1140</v>
      </c>
    </row>
    <row r="588" spans="1:1">
      <c r="A588" t="str">
        <f>lay_2!AA4</f>
        <v>-LAYER S 1140</v>
      </c>
    </row>
    <row r="590" spans="1:1">
      <c r="A590" t="str">
        <f>lay_2!AA6</f>
        <v xml:space="preserve">-LAYER C 5 </v>
      </c>
    </row>
    <row r="591" spans="1:1">
      <c r="A591" t="str">
        <f>lay_2!AA7</f>
        <v xml:space="preserve">-LAYER LW 0.13 </v>
      </c>
    </row>
    <row r="592" spans="1:1">
      <c r="A592" t="str">
        <f>lay_2!AA8</f>
        <v>-LAYER L Continuous</v>
      </c>
    </row>
    <row r="594" spans="1:1">
      <c r="A594" s="28"/>
    </row>
    <row r="595" spans="1:1">
      <c r="A595" t="str">
        <f>lay_2!AB2</f>
        <v>-LAYER N 1141</v>
      </c>
    </row>
    <row r="597" spans="1:1">
      <c r="A597" t="str">
        <f>lay_2!AB4</f>
        <v>-LAYER S 1141</v>
      </c>
    </row>
    <row r="599" spans="1:1">
      <c r="A599" t="str">
        <f>lay_2!AB6</f>
        <v xml:space="preserve">-LAYER C 5 </v>
      </c>
    </row>
    <row r="600" spans="1:1">
      <c r="A600" t="str">
        <f>lay_2!AB7</f>
        <v xml:space="preserve">-LAYER LW 0.13 </v>
      </c>
    </row>
    <row r="601" spans="1:1">
      <c r="A601" t="str">
        <f>lay_2!AB8</f>
        <v>-LAYER L Continuous</v>
      </c>
    </row>
    <row r="603" spans="1:1">
      <c r="A603" s="28"/>
    </row>
    <row r="604" spans="1:1">
      <c r="A604" t="str">
        <f>lay_2!AC2</f>
        <v>-LAYER N 1142</v>
      </c>
    </row>
    <row r="606" spans="1:1">
      <c r="A606" t="str">
        <f>lay_2!AC4</f>
        <v>-LAYER S 1142</v>
      </c>
    </row>
    <row r="608" spans="1:1">
      <c r="A608" t="str">
        <f>lay_2!AC6</f>
        <v xml:space="preserve">-LAYER C 5 </v>
      </c>
    </row>
    <row r="609" spans="1:1">
      <c r="A609" t="str">
        <f>lay_2!AC7</f>
        <v xml:space="preserve">-LAYER LW 0.13 </v>
      </c>
    </row>
    <row r="610" spans="1:1">
      <c r="A610" t="str">
        <f>lay_2!AC8</f>
        <v>-LAYER L Continuous</v>
      </c>
    </row>
    <row r="612" spans="1:1">
      <c r="A612" s="28"/>
    </row>
    <row r="613" spans="1:1">
      <c r="A613" t="str">
        <f>lay_2!AD2</f>
        <v>-LAYER N 1143</v>
      </c>
    </row>
    <row r="615" spans="1:1">
      <c r="A615" t="str">
        <f>lay_2!AD4</f>
        <v>-LAYER S 1143</v>
      </c>
    </row>
    <row r="617" spans="1:1">
      <c r="A617" t="str">
        <f>lay_2!AD6</f>
        <v xml:space="preserve">-LAYER C 5 </v>
      </c>
    </row>
    <row r="618" spans="1:1">
      <c r="A618" t="str">
        <f>lay_2!AD7</f>
        <v xml:space="preserve">-LAYER LW 0.13 </v>
      </c>
    </row>
    <row r="619" spans="1:1">
      <c r="A619" t="str">
        <f>lay_2!AD8</f>
        <v>-LAYER L Continuous</v>
      </c>
    </row>
    <row r="621" spans="1:1">
      <c r="A621" s="28"/>
    </row>
    <row r="622" spans="1:1">
      <c r="A622" t="str">
        <f>lay_2!AE2</f>
        <v>-LAYER N 1144</v>
      </c>
    </row>
    <row r="624" spans="1:1">
      <c r="A624" t="str">
        <f>lay_2!AE4</f>
        <v>-LAYER S 1144</v>
      </c>
    </row>
    <row r="626" spans="1:1">
      <c r="A626" t="str">
        <f>lay_2!AE6</f>
        <v xml:space="preserve">-LAYER C 5 </v>
      </c>
    </row>
    <row r="627" spans="1:1">
      <c r="A627" t="str">
        <f>lay_2!AE7</f>
        <v xml:space="preserve">-LAYER LW 0.13 </v>
      </c>
    </row>
    <row r="628" spans="1:1">
      <c r="A628" t="str">
        <f>lay_2!AE8</f>
        <v>-LAYER L Continuous</v>
      </c>
    </row>
    <row r="630" spans="1:1">
      <c r="A630" s="28"/>
    </row>
    <row r="631" spans="1:1">
      <c r="A631" t="str">
        <f>lay_2!AF2</f>
        <v>-LAYER N 1150</v>
      </c>
    </row>
    <row r="633" spans="1:1">
      <c r="A633" t="str">
        <f>lay_2!AF4</f>
        <v>-LAYER S 1150</v>
      </c>
    </row>
    <row r="635" spans="1:1">
      <c r="A635" t="str">
        <f>lay_2!AF6</f>
        <v xml:space="preserve">-LAYER C 2 </v>
      </c>
    </row>
    <row r="636" spans="1:1">
      <c r="A636" t="str">
        <f>lay_2!AF7</f>
        <v xml:space="preserve">-LAYER LW 0.13 </v>
      </c>
    </row>
    <row r="637" spans="1:1">
      <c r="A637" t="str">
        <f>lay_2!AF8</f>
        <v>-LAYER L Continuous</v>
      </c>
    </row>
    <row r="639" spans="1:1">
      <c r="A639" s="28"/>
    </row>
    <row r="640" spans="1:1">
      <c r="A640" t="str">
        <f>lay_2!AG2</f>
        <v>-LAYER N 1151</v>
      </c>
    </row>
    <row r="642" spans="1:1">
      <c r="A642" t="str">
        <f>lay_2!AG4</f>
        <v>-LAYER S 1151</v>
      </c>
    </row>
    <row r="644" spans="1:1">
      <c r="A644" t="str">
        <f>lay_2!AG6</f>
        <v xml:space="preserve">-LAYER C 2 </v>
      </c>
    </row>
    <row r="645" spans="1:1">
      <c r="A645" t="str">
        <f>lay_2!AG7</f>
        <v xml:space="preserve">-LAYER LW 0.13 </v>
      </c>
    </row>
    <row r="646" spans="1:1">
      <c r="A646" t="str">
        <f>lay_2!AG8</f>
        <v>-LAYER L Continuous</v>
      </c>
    </row>
    <row r="648" spans="1:1">
      <c r="A648" s="28"/>
    </row>
    <row r="649" spans="1:1">
      <c r="A649" t="str">
        <f>lay_2!AH2</f>
        <v>-LAYER N 1152</v>
      </c>
    </row>
    <row r="651" spans="1:1">
      <c r="A651" t="str">
        <f>lay_2!AH4</f>
        <v>-LAYER S 1152</v>
      </c>
    </row>
    <row r="653" spans="1:1">
      <c r="A653" t="str">
        <f>lay_2!AH6</f>
        <v xml:space="preserve">-LAYER C 2 </v>
      </c>
    </row>
    <row r="654" spans="1:1">
      <c r="A654" t="str">
        <f>lay_2!AH7</f>
        <v xml:space="preserve">-LAYER LW 0.13 </v>
      </c>
    </row>
    <row r="655" spans="1:1">
      <c r="A655" t="str">
        <f>lay_2!AH8</f>
        <v>-LAYER L Continuous</v>
      </c>
    </row>
    <row r="657" spans="1:1">
      <c r="A657" s="28"/>
    </row>
    <row r="658" spans="1:1">
      <c r="A658" t="str">
        <f>lay_2!AI2</f>
        <v>-LAYER N 1153</v>
      </c>
    </row>
    <row r="660" spans="1:1">
      <c r="A660" t="str">
        <f>lay_2!AI4</f>
        <v>-LAYER S 1153</v>
      </c>
    </row>
    <row r="662" spans="1:1">
      <c r="A662" t="str">
        <f>lay_2!AI6</f>
        <v xml:space="preserve">-LAYER C 2 </v>
      </c>
    </row>
    <row r="663" spans="1:1">
      <c r="A663" t="str">
        <f>lay_2!AI7</f>
        <v xml:space="preserve">-LAYER LW 0.13 </v>
      </c>
    </row>
    <row r="664" spans="1:1">
      <c r="A664" t="str">
        <f>lay_2!AI8</f>
        <v>-LAYER L Continuous</v>
      </c>
    </row>
    <row r="666" spans="1:1">
      <c r="A666" s="28"/>
    </row>
    <row r="667" spans="1:1">
      <c r="A667" t="str">
        <f>lay_2!AJ2</f>
        <v>-LAYER N 1154</v>
      </c>
    </row>
    <row r="669" spans="1:1">
      <c r="A669" t="str">
        <f>lay_2!AJ4</f>
        <v>-LAYER S 1154</v>
      </c>
    </row>
    <row r="671" spans="1:1">
      <c r="A671" t="str">
        <f>lay_2!AJ6</f>
        <v xml:space="preserve">-LAYER C 2 </v>
      </c>
    </row>
    <row r="672" spans="1:1">
      <c r="A672" t="str">
        <f>lay_2!AJ7</f>
        <v xml:space="preserve">-LAYER LW 0.13 </v>
      </c>
    </row>
    <row r="673" spans="1:1">
      <c r="A673" t="str">
        <f>lay_2!AJ8</f>
        <v>-LAYER L Continuous</v>
      </c>
    </row>
    <row r="675" spans="1:1">
      <c r="A675" s="28"/>
    </row>
    <row r="676" spans="1:1">
      <c r="A676" t="str">
        <f>lay_2!AK2</f>
        <v>-LAYER N 1160</v>
      </c>
    </row>
    <row r="678" spans="1:1">
      <c r="A678" t="str">
        <f>lay_2!AK4</f>
        <v>-LAYER S 1160</v>
      </c>
    </row>
    <row r="680" spans="1:1">
      <c r="A680" t="str">
        <f>lay_2!AK6</f>
        <v xml:space="preserve">-LAYER C 6 </v>
      </c>
    </row>
    <row r="681" spans="1:1">
      <c r="A681" t="str">
        <f>lay_2!AK7</f>
        <v xml:space="preserve">-LAYER LW 0.13 </v>
      </c>
    </row>
    <row r="682" spans="1:1">
      <c r="A682" t="str">
        <f>lay_2!AK8</f>
        <v>-LAYER L Continuous</v>
      </c>
    </row>
    <row r="684" spans="1:1">
      <c r="A684" s="28"/>
    </row>
    <row r="685" spans="1:1">
      <c r="A685" t="str">
        <f>lay_2!AL2</f>
        <v>-LAYER N 1161</v>
      </c>
    </row>
    <row r="687" spans="1:1">
      <c r="A687" t="str">
        <f>lay_2!AL4</f>
        <v>-LAYER S 1161</v>
      </c>
    </row>
    <row r="689" spans="1:1">
      <c r="A689" t="str">
        <f>lay_2!AL6</f>
        <v xml:space="preserve">-LAYER C 6 </v>
      </c>
    </row>
    <row r="690" spans="1:1">
      <c r="A690" t="str">
        <f>lay_2!AL7</f>
        <v xml:space="preserve">-LAYER LW 0.13 </v>
      </c>
    </row>
    <row r="691" spans="1:1">
      <c r="A691" t="str">
        <f>lay_2!AL8</f>
        <v>-LAYER L Continuous</v>
      </c>
    </row>
    <row r="693" spans="1:1">
      <c r="A693" s="28"/>
    </row>
    <row r="694" spans="1:1">
      <c r="A694" t="str">
        <f>lay_2!AM2</f>
        <v>-LAYER N 1162</v>
      </c>
    </row>
    <row r="696" spans="1:1">
      <c r="A696" t="str">
        <f>lay_2!AM4</f>
        <v>-LAYER S 1162</v>
      </c>
    </row>
    <row r="698" spans="1:1">
      <c r="A698" t="str">
        <f>lay_2!AM6</f>
        <v xml:space="preserve">-LAYER C 6 </v>
      </c>
    </row>
    <row r="699" spans="1:1">
      <c r="A699" t="str">
        <f>lay_2!AM7</f>
        <v xml:space="preserve">-LAYER LW 0.13 </v>
      </c>
    </row>
    <row r="700" spans="1:1">
      <c r="A700" t="str">
        <f>lay_2!AM8</f>
        <v>-LAYER L Continuous</v>
      </c>
    </row>
    <row r="702" spans="1:1">
      <c r="A702" s="28"/>
    </row>
    <row r="703" spans="1:1">
      <c r="A703" t="str">
        <f>lay_2!AN2</f>
        <v>-LAYER N 1163</v>
      </c>
    </row>
    <row r="705" spans="1:1">
      <c r="A705" t="str">
        <f>lay_2!AN4</f>
        <v>-LAYER S 1163</v>
      </c>
    </row>
    <row r="707" spans="1:1">
      <c r="A707" t="str">
        <f>lay_2!AN6</f>
        <v xml:space="preserve">-LAYER C 6 </v>
      </c>
    </row>
    <row r="708" spans="1:1">
      <c r="A708" t="str">
        <f>lay_2!AN7</f>
        <v xml:space="preserve">-LAYER LW 0.13 </v>
      </c>
    </row>
    <row r="709" spans="1:1">
      <c r="A709" t="str">
        <f>lay_2!AN8</f>
        <v>-LAYER L Continuous</v>
      </c>
    </row>
    <row r="711" spans="1:1">
      <c r="A711" s="28"/>
    </row>
    <row r="712" spans="1:1">
      <c r="A712" t="str">
        <f>lay_2!AO2</f>
        <v>-LAYER N 1164</v>
      </c>
    </row>
    <row r="714" spans="1:1">
      <c r="A714" t="str">
        <f>lay_2!AO4</f>
        <v>-LAYER S 1164</v>
      </c>
    </row>
    <row r="716" spans="1:1">
      <c r="A716" t="str">
        <f>lay_2!AO6</f>
        <v xml:space="preserve">-LAYER C 6 </v>
      </c>
    </row>
    <row r="717" spans="1:1">
      <c r="A717" t="str">
        <f>lay_2!AO7</f>
        <v xml:space="preserve">-LAYER LW 0.13 </v>
      </c>
    </row>
    <row r="718" spans="1:1">
      <c r="A718" t="str">
        <f>lay_2!AO8</f>
        <v>-LAYER L Continuous</v>
      </c>
    </row>
    <row r="720" spans="1:1">
      <c r="A720" s="28"/>
    </row>
    <row r="721" spans="1:1">
      <c r="A721" t="str">
        <f>lay_2!AP2</f>
        <v>-LAYER N 1170</v>
      </c>
    </row>
    <row r="723" spans="1:1">
      <c r="A723" t="str">
        <f>lay_2!AP4</f>
        <v>-LAYER S 1170</v>
      </c>
    </row>
    <row r="725" spans="1:1">
      <c r="A725" t="str">
        <f>lay_2!AP6</f>
        <v xml:space="preserve">-LAYER C 4 </v>
      </c>
    </row>
    <row r="726" spans="1:1">
      <c r="A726" t="str">
        <f>lay_2!AP7</f>
        <v xml:space="preserve">-LAYER LW 0.13 </v>
      </c>
    </row>
    <row r="727" spans="1:1">
      <c r="A727" t="str">
        <f>lay_2!AP8</f>
        <v>-LAYER L Continuous</v>
      </c>
    </row>
    <row r="729" spans="1:1">
      <c r="A729" s="28"/>
    </row>
    <row r="730" spans="1:1">
      <c r="A730" t="str">
        <f>lay_2!AQ2</f>
        <v>-LAYER N 1171</v>
      </c>
    </row>
    <row r="732" spans="1:1">
      <c r="A732" t="str">
        <f>lay_2!AQ4</f>
        <v>-LAYER S 1171</v>
      </c>
    </row>
    <row r="734" spans="1:1">
      <c r="A734" t="str">
        <f>lay_2!AQ6</f>
        <v xml:space="preserve">-LAYER C 4 </v>
      </c>
    </row>
    <row r="735" spans="1:1">
      <c r="A735" t="str">
        <f>lay_2!AQ7</f>
        <v xml:space="preserve">-LAYER LW 0.13 </v>
      </c>
    </row>
    <row r="736" spans="1:1">
      <c r="A736" t="str">
        <f>lay_2!AQ8</f>
        <v>-LAYER L Continuous</v>
      </c>
    </row>
    <row r="738" spans="1:1">
      <c r="A738" s="28"/>
    </row>
    <row r="739" spans="1:1">
      <c r="A739" t="str">
        <f>lay_2!AR2</f>
        <v>-LAYER N 1172</v>
      </c>
    </row>
    <row r="741" spans="1:1">
      <c r="A741" t="str">
        <f>lay_2!AR4</f>
        <v>-LAYER S 1172</v>
      </c>
    </row>
    <row r="743" spans="1:1">
      <c r="A743" t="str">
        <f>lay_2!AR6</f>
        <v xml:space="preserve">-LAYER C 4 </v>
      </c>
    </row>
    <row r="744" spans="1:1">
      <c r="A744" t="str">
        <f>lay_2!AR7</f>
        <v xml:space="preserve">-LAYER LW 0.13 </v>
      </c>
    </row>
    <row r="745" spans="1:1">
      <c r="A745" t="str">
        <f>lay_2!AR8</f>
        <v>-LAYER L Continuous</v>
      </c>
    </row>
    <row r="747" spans="1:1">
      <c r="A747" s="28"/>
    </row>
    <row r="748" spans="1:1">
      <c r="A748" t="str">
        <f>lay_2!AS2</f>
        <v>-LAYER N 1173</v>
      </c>
    </row>
    <row r="750" spans="1:1">
      <c r="A750" t="str">
        <f>lay_2!AS4</f>
        <v>-LAYER S 1173</v>
      </c>
    </row>
    <row r="752" spans="1:1">
      <c r="A752" t="str">
        <f>lay_2!AS6</f>
        <v xml:space="preserve">-LAYER C 4 </v>
      </c>
    </row>
    <row r="753" spans="1:1">
      <c r="A753" t="str">
        <f>lay_2!AS7</f>
        <v xml:space="preserve">-LAYER LW 0.13 </v>
      </c>
    </row>
    <row r="754" spans="1:1">
      <c r="A754" t="str">
        <f>lay_2!AS8</f>
        <v>-LAYER L Continuous</v>
      </c>
    </row>
    <row r="756" spans="1:1">
      <c r="A756" s="28"/>
    </row>
    <row r="757" spans="1:1">
      <c r="A757" t="str">
        <f>lay_2!AT2</f>
        <v>-LAYER N 1174</v>
      </c>
    </row>
    <row r="759" spans="1:1">
      <c r="A759" t="str">
        <f>lay_2!AT4</f>
        <v>-LAYER S 1174</v>
      </c>
    </row>
    <row r="761" spans="1:1">
      <c r="A761" t="str">
        <f>lay_2!AT6</f>
        <v xml:space="preserve">-LAYER C 4 </v>
      </c>
    </row>
    <row r="762" spans="1:1">
      <c r="A762" t="str">
        <f>lay_2!AT7</f>
        <v xml:space="preserve">-LAYER LW 0.13 </v>
      </c>
    </row>
    <row r="763" spans="1:1">
      <c r="A763" t="str">
        <f>lay_2!AT8</f>
        <v>-LAYER L Continuous</v>
      </c>
    </row>
    <row r="765" spans="1:1">
      <c r="A765" s="28"/>
    </row>
    <row r="766" spans="1:1">
      <c r="A766" t="str">
        <f>lay_2!AU2</f>
        <v>-LAYER N 1180</v>
      </c>
    </row>
    <row r="768" spans="1:1">
      <c r="A768" t="str">
        <f>lay_2!AU4</f>
        <v>-LAYER S 1180</v>
      </c>
    </row>
    <row r="770" spans="1:1">
      <c r="A770" t="str">
        <f>lay_2!AU6</f>
        <v xml:space="preserve">-LAYER C 7 </v>
      </c>
    </row>
    <row r="771" spans="1:1">
      <c r="A771" t="str">
        <f>lay_2!AU7</f>
        <v xml:space="preserve">-LAYER LW 0.13 </v>
      </c>
    </row>
    <row r="772" spans="1:1">
      <c r="A772" t="str">
        <f>lay_2!AU8</f>
        <v>-LAYER L Continuous</v>
      </c>
    </row>
    <row r="774" spans="1:1">
      <c r="A774" s="28"/>
    </row>
    <row r="775" spans="1:1">
      <c r="A775" t="str">
        <f>lay_2!AV2</f>
        <v>-LAYER N 1181</v>
      </c>
    </row>
    <row r="777" spans="1:1">
      <c r="A777" t="str">
        <f>lay_2!AV4</f>
        <v>-LAYER S 1181</v>
      </c>
    </row>
    <row r="779" spans="1:1">
      <c r="A779" t="str">
        <f>lay_2!AV6</f>
        <v xml:space="preserve">-LAYER C 7 </v>
      </c>
    </row>
    <row r="780" spans="1:1">
      <c r="A780" t="str">
        <f>lay_2!AV7</f>
        <v xml:space="preserve">-LAYER LW 0.13 </v>
      </c>
    </row>
    <row r="781" spans="1:1">
      <c r="A781" t="str">
        <f>lay_2!AV8</f>
        <v>-LAYER L Continuous</v>
      </c>
    </row>
    <row r="783" spans="1:1">
      <c r="A783" s="28"/>
    </row>
    <row r="784" spans="1:1">
      <c r="A784" t="str">
        <f>lay_2!AW2</f>
        <v>-LAYER N 1182</v>
      </c>
    </row>
    <row r="786" spans="1:1">
      <c r="A786" t="str">
        <f>lay_2!AW4</f>
        <v>-LAYER S 1182</v>
      </c>
    </row>
    <row r="788" spans="1:1">
      <c r="A788" t="str">
        <f>lay_2!AW6</f>
        <v xml:space="preserve">-LAYER C 7 </v>
      </c>
    </row>
    <row r="789" spans="1:1">
      <c r="A789" t="str">
        <f>lay_2!AW7</f>
        <v xml:space="preserve">-LAYER LW 0.13 </v>
      </c>
    </row>
    <row r="790" spans="1:1">
      <c r="A790" t="str">
        <f>lay_2!AW8</f>
        <v>-LAYER L Continuous</v>
      </c>
    </row>
    <row r="792" spans="1:1">
      <c r="A792" s="28"/>
    </row>
    <row r="793" spans="1:1">
      <c r="A793" t="str">
        <f>lay_2!AX2</f>
        <v>-LAYER N 1183</v>
      </c>
    </row>
    <row r="795" spans="1:1">
      <c r="A795" t="str">
        <f>lay_2!AX4</f>
        <v>-LAYER S 1183</v>
      </c>
    </row>
    <row r="797" spans="1:1">
      <c r="A797" t="str">
        <f>lay_2!AX6</f>
        <v xml:space="preserve">-LAYER C 7 </v>
      </c>
    </row>
    <row r="798" spans="1:1">
      <c r="A798" t="str">
        <f>lay_2!AX7</f>
        <v xml:space="preserve">-LAYER LW 0.13 </v>
      </c>
    </row>
    <row r="799" spans="1:1">
      <c r="A799" t="str">
        <f>lay_2!AX8</f>
        <v>-LAYER L Continuous</v>
      </c>
    </row>
    <row r="801" spans="1:1">
      <c r="A801" s="28"/>
    </row>
    <row r="802" spans="1:1">
      <c r="A802" t="str">
        <f>lay_2!AY2</f>
        <v>-LAYER N 1184</v>
      </c>
    </row>
    <row r="804" spans="1:1">
      <c r="A804" t="str">
        <f>lay_2!AY4</f>
        <v>-LAYER S 1184</v>
      </c>
    </row>
    <row r="806" spans="1:1">
      <c r="A806" t="str">
        <f>lay_2!AY6</f>
        <v xml:space="preserve">-LAYER C 7 </v>
      </c>
    </row>
    <row r="807" spans="1:1">
      <c r="A807" t="str">
        <f>lay_2!AY7</f>
        <v xml:space="preserve">-LAYER LW 0.13 </v>
      </c>
    </row>
    <row r="808" spans="1:1">
      <c r="A808" t="str">
        <f>lay_2!AY8</f>
        <v>-LAYER L Continuous</v>
      </c>
    </row>
    <row r="810" spans="1:1">
      <c r="A810" s="28"/>
    </row>
    <row r="811" spans="1:1">
      <c r="A811" t="str">
        <f>lay_2!AZ2</f>
        <v>-LAYER N 1190</v>
      </c>
    </row>
    <row r="813" spans="1:1">
      <c r="A813" t="str">
        <f>lay_2!AZ4</f>
        <v>-LAYER S 1190</v>
      </c>
    </row>
    <row r="815" spans="1:1">
      <c r="A815" t="str">
        <f>lay_2!AZ6</f>
        <v xml:space="preserve">-LAYER C 222 </v>
      </c>
    </row>
    <row r="816" spans="1:1">
      <c r="A816" t="str">
        <f>lay_2!AZ7</f>
        <v xml:space="preserve">-LAYER LW 0.13 </v>
      </c>
    </row>
    <row r="817" spans="1:1">
      <c r="A817" t="str">
        <f>lay_2!AZ8</f>
        <v>-LAYER L Continuous</v>
      </c>
    </row>
    <row r="819" spans="1:1">
      <c r="A819" s="28"/>
    </row>
    <row r="820" spans="1:1">
      <c r="A820" t="str">
        <f>lay_2!BA2</f>
        <v>-LAYER N 1191</v>
      </c>
    </row>
    <row r="822" spans="1:1">
      <c r="A822" t="str">
        <f>lay_2!BA4</f>
        <v>-LAYER S 1191</v>
      </c>
    </row>
    <row r="824" spans="1:1">
      <c r="A824" t="str">
        <f>lay_2!BA6</f>
        <v xml:space="preserve">-LAYER C 222 </v>
      </c>
    </row>
    <row r="825" spans="1:1">
      <c r="A825" t="str">
        <f>lay_2!BA7</f>
        <v xml:space="preserve">-LAYER LW 0.13 </v>
      </c>
    </row>
    <row r="826" spans="1:1">
      <c r="A826" t="str">
        <f>lay_2!BA8</f>
        <v>-LAYER L Continuous</v>
      </c>
    </row>
    <row r="828" spans="1:1">
      <c r="A828" s="28"/>
    </row>
    <row r="829" spans="1:1">
      <c r="A829" t="str">
        <f>lay_2!BB2</f>
        <v>-LAYER N 1192</v>
      </c>
    </row>
    <row r="831" spans="1:1">
      <c r="A831" t="str">
        <f>lay_2!BB4</f>
        <v>-LAYER S 1192</v>
      </c>
    </row>
    <row r="833" spans="1:1">
      <c r="A833" t="str">
        <f>lay_2!BB6</f>
        <v xml:space="preserve">-LAYER C 222 </v>
      </c>
    </row>
    <row r="834" spans="1:1">
      <c r="A834" t="str">
        <f>lay_2!BB7</f>
        <v xml:space="preserve">-LAYER LW 0.13 </v>
      </c>
    </row>
    <row r="835" spans="1:1">
      <c r="A835" t="str">
        <f>lay_2!BB8</f>
        <v>-LAYER L Continuous</v>
      </c>
    </row>
    <row r="837" spans="1:1">
      <c r="A837" s="28"/>
    </row>
    <row r="838" spans="1:1">
      <c r="A838" t="str">
        <f>lay_2!BC2</f>
        <v>-LAYER N 1193</v>
      </c>
    </row>
    <row r="840" spans="1:1">
      <c r="A840" t="str">
        <f>lay_2!BC4</f>
        <v>-LAYER S 1193</v>
      </c>
    </row>
    <row r="842" spans="1:1">
      <c r="A842" t="str">
        <f>lay_2!BC6</f>
        <v xml:space="preserve">-LAYER C 222 </v>
      </c>
    </row>
    <row r="843" spans="1:1">
      <c r="A843" t="str">
        <f>lay_2!BC7</f>
        <v xml:space="preserve">-LAYER LW 0.13 </v>
      </c>
    </row>
    <row r="844" spans="1:1">
      <c r="A844" t="str">
        <f>lay_2!BC8</f>
        <v>-LAYER L Continuous</v>
      </c>
    </row>
    <row r="846" spans="1:1">
      <c r="A846" s="28"/>
    </row>
    <row r="847" spans="1:1">
      <c r="A847" t="str">
        <f>lay_2!BD2</f>
        <v>-LAYER N 1194</v>
      </c>
    </row>
    <row r="849" spans="1:1">
      <c r="A849" t="str">
        <f>lay_2!BD4</f>
        <v>-LAYER S 1194</v>
      </c>
    </row>
    <row r="851" spans="1:1">
      <c r="A851" t="str">
        <f>lay_2!BD6</f>
        <v xml:space="preserve">-LAYER C 222 </v>
      </c>
    </row>
    <row r="852" spans="1:1">
      <c r="A852" t="str">
        <f>lay_2!BD7</f>
        <v xml:space="preserve">-LAYER LW 0.13 </v>
      </c>
    </row>
    <row r="853" spans="1:1">
      <c r="A853" t="str">
        <f>lay_2!BD8</f>
        <v>-LAYER L Continuous</v>
      </c>
    </row>
    <row r="855" spans="1:1">
      <c r="A855" s="28"/>
    </row>
    <row r="856" spans="1:1">
      <c r="A856" t="str">
        <f>lay_2!BE2</f>
        <v>-LAYER N 1200</v>
      </c>
    </row>
    <row r="858" spans="1:1">
      <c r="A858" t="str">
        <f>lay_2!BE4</f>
        <v>-LAYER S 1200</v>
      </c>
    </row>
    <row r="860" spans="1:1">
      <c r="A860" t="str">
        <f>lay_2!BE6</f>
        <v xml:space="preserve">-LAYER C 27 </v>
      </c>
    </row>
    <row r="861" spans="1:1">
      <c r="A861" t="str">
        <f>lay_2!BE7</f>
        <v xml:space="preserve">-LAYER LW 0.13 </v>
      </c>
    </row>
    <row r="862" spans="1:1">
      <c r="A862" t="str">
        <f>lay_2!BE8</f>
        <v>-LAYER L Continuous</v>
      </c>
    </row>
    <row r="864" spans="1:1">
      <c r="A864" s="28"/>
    </row>
    <row r="865" spans="1:1">
      <c r="A865" t="str">
        <f>lay_2!BF2</f>
        <v>-LAYER N 1201</v>
      </c>
    </row>
    <row r="867" spans="1:1">
      <c r="A867" t="str">
        <f>lay_2!BF4</f>
        <v>-LAYER S 1201</v>
      </c>
    </row>
    <row r="869" spans="1:1">
      <c r="A869" t="str">
        <f>lay_2!BF6</f>
        <v xml:space="preserve">-LAYER C 27 </v>
      </c>
    </row>
    <row r="870" spans="1:1">
      <c r="A870" t="str">
        <f>lay_2!BF7</f>
        <v xml:space="preserve">-LAYER LW 0.13 </v>
      </c>
    </row>
    <row r="871" spans="1:1">
      <c r="A871" t="str">
        <f>lay_2!BF8</f>
        <v>-LAYER L Continuous</v>
      </c>
    </row>
    <row r="873" spans="1:1">
      <c r="A873" s="28"/>
    </row>
    <row r="874" spans="1:1">
      <c r="A874" t="str">
        <f>lay_2!BG2</f>
        <v>-LAYER N 1202</v>
      </c>
    </row>
    <row r="876" spans="1:1">
      <c r="A876" t="str">
        <f>lay_2!BG4</f>
        <v>-LAYER S 1202</v>
      </c>
    </row>
    <row r="878" spans="1:1">
      <c r="A878" t="str">
        <f>lay_2!BG6</f>
        <v xml:space="preserve">-LAYER C 27 </v>
      </c>
    </row>
    <row r="879" spans="1:1">
      <c r="A879" t="str">
        <f>lay_2!BG7</f>
        <v xml:space="preserve">-LAYER LW 0.13 </v>
      </c>
    </row>
    <row r="880" spans="1:1">
      <c r="A880" t="str">
        <f>lay_2!BG8</f>
        <v>-LAYER L Continuous</v>
      </c>
    </row>
    <row r="882" spans="1:1">
      <c r="A882" s="28"/>
    </row>
    <row r="883" spans="1:1">
      <c r="A883" t="str">
        <f>lay_2!BH2</f>
        <v>-LAYER N 1203</v>
      </c>
    </row>
    <row r="885" spans="1:1">
      <c r="A885" t="str">
        <f>lay_2!BH4</f>
        <v>-LAYER S 1203</v>
      </c>
    </row>
    <row r="887" spans="1:1">
      <c r="A887" t="str">
        <f>lay_2!BH6</f>
        <v xml:space="preserve">-LAYER C 27 </v>
      </c>
    </row>
    <row r="888" spans="1:1">
      <c r="A888" t="str">
        <f>lay_2!BH7</f>
        <v xml:space="preserve">-LAYER LW 0.13 </v>
      </c>
    </row>
    <row r="889" spans="1:1">
      <c r="A889" t="str">
        <f>lay_2!BH8</f>
        <v>-LAYER L Continuous</v>
      </c>
    </row>
    <row r="891" spans="1:1">
      <c r="A891" s="28"/>
    </row>
    <row r="892" spans="1:1">
      <c r="A892" t="str">
        <f>lay_2!BI2</f>
        <v>-LAYER N 1204</v>
      </c>
    </row>
    <row r="894" spans="1:1">
      <c r="A894" t="str">
        <f>lay_2!BI4</f>
        <v>-LAYER S 1204</v>
      </c>
    </row>
    <row r="896" spans="1:1">
      <c r="A896" t="str">
        <f>lay_2!BI6</f>
        <v xml:space="preserve">-LAYER C 27 </v>
      </c>
    </row>
    <row r="897" spans="1:1">
      <c r="A897" t="str">
        <f>lay_2!BI7</f>
        <v xml:space="preserve">-LAYER LW 0.13 </v>
      </c>
    </row>
    <row r="898" spans="1:1">
      <c r="A898" t="str">
        <f>lay_2!BI8</f>
        <v>-LAYER L Continuous</v>
      </c>
    </row>
    <row r="900" spans="1:1">
      <c r="A900" s="28"/>
    </row>
  </sheetData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説明</vt:lpstr>
      <vt:lpstr>lay_1</vt:lpstr>
      <vt:lpstr>lay_2</vt:lpstr>
      <vt:lpstr>コピー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2008-03-08T07:53:28Z</dcterms:created>
  <dcterms:modified xsi:type="dcterms:W3CDTF">2018-08-30T00:44:21Z</dcterms:modified>
</cp:coreProperties>
</file>